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370" windowHeight="122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39" i="1" l="1"/>
  <c r="AA39" i="1"/>
  <c r="Z10" i="1"/>
  <c r="Z17" i="1"/>
  <c r="Z37" i="1"/>
  <c r="Z38" i="1"/>
  <c r="Y39" i="1"/>
  <c r="X39" i="1"/>
  <c r="Z39" i="1" l="1"/>
  <c r="Q9" i="1"/>
  <c r="Q10" i="1"/>
  <c r="Q11" i="1"/>
  <c r="Q21" i="1"/>
  <c r="Q26" i="1"/>
  <c r="Q27" i="1"/>
  <c r="Q31" i="1"/>
  <c r="Q33" i="1"/>
  <c r="Q34" i="1"/>
  <c r="Q35" i="1"/>
  <c r="Q36" i="1"/>
  <c r="Q37" i="1"/>
  <c r="Q38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K11" i="1"/>
  <c r="K21" i="1"/>
  <c r="K26" i="1"/>
  <c r="K33" i="1"/>
  <c r="K34" i="1"/>
  <c r="K38" i="1"/>
  <c r="H38" i="1"/>
  <c r="H6" i="1"/>
  <c r="H10" i="1"/>
  <c r="H11" i="1"/>
  <c r="H12" i="1"/>
  <c r="H14" i="1"/>
  <c r="H16" i="1"/>
  <c r="H17" i="1"/>
  <c r="H19" i="1"/>
  <c r="H21" i="1"/>
  <c r="H22" i="1"/>
  <c r="H23" i="1"/>
  <c r="H25" i="1"/>
  <c r="H26" i="1"/>
  <c r="H27" i="1"/>
  <c r="H28" i="1"/>
  <c r="H29" i="1"/>
  <c r="H31" i="1"/>
  <c r="H32" i="1"/>
  <c r="H33" i="1"/>
  <c r="H34" i="1"/>
  <c r="H35" i="1"/>
  <c r="H36" i="1"/>
  <c r="H37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W9" i="1" l="1"/>
  <c r="W12" i="1"/>
  <c r="W14" i="1"/>
  <c r="W17" i="1"/>
  <c r="W21" i="1"/>
  <c r="W22" i="1"/>
  <c r="W23" i="1"/>
  <c r="W31" i="1"/>
  <c r="W33" i="1"/>
  <c r="W37" i="1"/>
  <c r="W38" i="1"/>
  <c r="V39" i="1"/>
  <c r="U39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6" i="1"/>
  <c r="T37" i="1"/>
  <c r="T38" i="1"/>
  <c r="T39" i="1"/>
  <c r="S39" i="1"/>
  <c r="R39" i="1"/>
  <c r="W39" i="1" l="1"/>
  <c r="AF37" i="1"/>
  <c r="AF17" i="1" l="1"/>
  <c r="AH39" i="1" l="1"/>
  <c r="AG39" i="1"/>
  <c r="AE39" i="1"/>
  <c r="AD39" i="1"/>
  <c r="AF39" i="1" l="1"/>
  <c r="D39" i="1"/>
  <c r="C39" i="1" l="1"/>
  <c r="E39" i="1" s="1"/>
  <c r="F39" i="1"/>
  <c r="G39" i="1"/>
  <c r="I39" i="1"/>
  <c r="J39" i="1"/>
  <c r="L39" i="1"/>
  <c r="M39" i="1"/>
  <c r="O39" i="1"/>
  <c r="P39" i="1"/>
  <c r="Q39" i="1" l="1"/>
  <c r="N39" i="1"/>
  <c r="K39" i="1"/>
  <c r="H39" i="1"/>
</calcChain>
</file>

<file path=xl/sharedStrings.xml><?xml version="1.0" encoding="utf-8"?>
<sst xmlns="http://schemas.openxmlformats.org/spreadsheetml/2006/main" count="125" uniqueCount="89">
  <si>
    <t>1.</t>
  </si>
  <si>
    <t>Александровский муниципальный округ</t>
  </si>
  <si>
    <t>2.</t>
  </si>
  <si>
    <t>Андроповский муниципальный округ</t>
  </si>
  <si>
    <t>3.</t>
  </si>
  <si>
    <t>Апанасенковский муниципальный округ</t>
  </si>
  <si>
    <t>4.</t>
  </si>
  <si>
    <t>Арзгирский муниципальный округ</t>
  </si>
  <si>
    <t>5.</t>
  </si>
  <si>
    <t>Благодарненский городской округ</t>
  </si>
  <si>
    <t>6.</t>
  </si>
  <si>
    <t>Буденновский муниципальный округ</t>
  </si>
  <si>
    <t>7.</t>
  </si>
  <si>
    <t>Георгиевский городской округ</t>
  </si>
  <si>
    <t>8.</t>
  </si>
  <si>
    <t>Грачевский муниципальный округ</t>
  </si>
  <si>
    <t>9.</t>
  </si>
  <si>
    <t>Изобильненский городской округ</t>
  </si>
  <si>
    <t>10.</t>
  </si>
  <si>
    <t>Ипатовский городской округ</t>
  </si>
  <si>
    <t>11.</t>
  </si>
  <si>
    <t>Кировский городской округ</t>
  </si>
  <si>
    <t>12.</t>
  </si>
  <si>
    <t>Кочубеевский муниципальный округ</t>
  </si>
  <si>
    <t>13.</t>
  </si>
  <si>
    <t>Красногвардейский муниципальный округ</t>
  </si>
  <si>
    <t>14.</t>
  </si>
  <si>
    <t>Курский муниципальный округ</t>
  </si>
  <si>
    <t>15.</t>
  </si>
  <si>
    <t>Левокумский муниципальный округ</t>
  </si>
  <si>
    <t>16.</t>
  </si>
  <si>
    <t>Минераловодский городской округ</t>
  </si>
  <si>
    <t>17.</t>
  </si>
  <si>
    <t>Нефтекумский городской округ</t>
  </si>
  <si>
    <t>18.</t>
  </si>
  <si>
    <t>Новоалександровский городской округ</t>
  </si>
  <si>
    <t>19.</t>
  </si>
  <si>
    <t>Новоселицкий муниципальный округ</t>
  </si>
  <si>
    <t>20.</t>
  </si>
  <si>
    <t>Петровский городской округ</t>
  </si>
  <si>
    <t>21.</t>
  </si>
  <si>
    <t>Предгорный муниципальный округ</t>
  </si>
  <si>
    <t>22.</t>
  </si>
  <si>
    <t>Советский городской округ</t>
  </si>
  <si>
    <t>23.</t>
  </si>
  <si>
    <t>Степновский муниципальный округ</t>
  </si>
  <si>
    <t>24.</t>
  </si>
  <si>
    <t>Труновский муниципальный округ</t>
  </si>
  <si>
    <t>25.</t>
  </si>
  <si>
    <t>Туркменский муниципальный округ</t>
  </si>
  <si>
    <t>26.</t>
  </si>
  <si>
    <t>Шпаковский муниципальный округ</t>
  </si>
  <si>
    <t>27.</t>
  </si>
  <si>
    <t>город-курорт Железноводск</t>
  </si>
  <si>
    <t>28.</t>
  </si>
  <si>
    <t>город-курорт Ессентуки</t>
  </si>
  <si>
    <t>29.</t>
  </si>
  <si>
    <t>город-курорт Кисловодск</t>
  </si>
  <si>
    <t>30.</t>
  </si>
  <si>
    <t>город Лермонтов</t>
  </si>
  <si>
    <t>31.</t>
  </si>
  <si>
    <t>город Невинномысск</t>
  </si>
  <si>
    <t>32.</t>
  </si>
  <si>
    <t>город-курорт Пятигорск</t>
  </si>
  <si>
    <t>33.</t>
  </si>
  <si>
    <t>город Ставрополь</t>
  </si>
  <si>
    <t>Ставропольский край</t>
  </si>
  <si>
    <t>ТГ</t>
  </si>
  <si>
    <t>АППГ</t>
  </si>
  <si>
    <t>%</t>
  </si>
  <si>
    <t>всего</t>
  </si>
  <si>
    <t>Количество смертельных случаев, связанных с отравлением наркотиками</t>
  </si>
  <si>
    <t>Муниципальное образование</t>
  </si>
  <si>
    <t>№</t>
  </si>
  <si>
    <t>Количество зарегистрированных
преступлений в сфере НОН</t>
  </si>
  <si>
    <t>Количество зарегистрированных адм.
правонарушений в сфере НОН</t>
  </si>
  <si>
    <t>УГОЛОВНО-ПРАВОВАЯ СТАТИСТИКА</t>
  </si>
  <si>
    <t>из них н/л</t>
  </si>
  <si>
    <t>НАРКОЛОГИЧЕСКАЯ СЛУЖБА</t>
  </si>
  <si>
    <t>РОСПОТРЕБНАДЗОР</t>
  </si>
  <si>
    <t>СУДМЕДЭКСПЕРТИЗА</t>
  </si>
  <si>
    <t>АДМИНИСТРАТИВНАЯ ПРАКТИКА</t>
  </si>
  <si>
    <t xml:space="preserve">в том числе 
по фактам сбыта </t>
  </si>
  <si>
    <t>с участием н/л 
по направ. в суд у/д</t>
  </si>
  <si>
    <t>совершенных
н/л</t>
  </si>
  <si>
    <t>Количество лиц, состоящих на наркологическом учете*</t>
  </si>
  <si>
    <t>Количество случаев острых отравлений наркотиками**</t>
  </si>
  <si>
    <t>* Данные предоставляются ежеквартально.
** Статистическая отчётная форма № 12-15 «Сведения о результатах токсикологического мониторинга», утверждённая приказом Роспотребнадзора от 18.12.2015 № 1325, на основании которой представляются сведения об острых отравлениях наркотическими средствами, является квартальной, в соответствии с инструкцией формируется и представляется до 15 числа следующего за отчётным кварталом месяца.</t>
  </si>
  <si>
    <t>СТАТИСТИЧЕСКИЕ ДАННЫЕ О НАРКОСИТУАЦИИ В СТАВРОПОЛЬСКОМ КРАЕ ЗА 6 МЕСЯЦЕВ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</si>
</sst>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18" borderId="1" xfId="0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19" borderId="1" xfId="0" applyFont="1" applyFill="1" applyBorder="1" applyAlignment="1">
      <alignment horizontal="center" vertical="center" wrapText="1"/>
    </xf>
    <xf numFmtId="164" fontId="1" fillId="19" borderId="1" xfId="0" applyNumberFormat="1" applyFont="1" applyFill="1" applyBorder="1" applyAlignment="1">
      <alignment horizontal="center" vertical="center" wrapText="1"/>
    </xf>
    <xf numFmtId="164" fontId="1" fillId="19" borderId="5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64" fontId="1" fillId="8" borderId="5" xfId="0" applyNumberFormat="1" applyFont="1" applyFill="1" applyBorder="1" applyAlignment="1">
      <alignment horizontal="center" vertical="center" wrapText="1"/>
    </xf>
    <xf numFmtId="1" fontId="1" fillId="8" borderId="1" xfId="0" applyNumberFormat="1" applyFont="1" applyFill="1" applyBorder="1" applyAlignment="1">
      <alignment horizontal="center" vertical="center" wrapText="1"/>
    </xf>
    <xf numFmtId="1" fontId="1" fillId="8" borderId="5" xfId="0" applyNumberFormat="1" applyFont="1" applyFill="1" applyBorder="1" applyAlignment="1">
      <alignment horizontal="center" vertical="center" wrapText="1"/>
    </xf>
    <xf numFmtId="164" fontId="1" fillId="6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" fontId="1" fillId="14" borderId="5" xfId="0" applyNumberFormat="1" applyFont="1" applyFill="1" applyBorder="1" applyAlignment="1">
      <alignment horizontal="center" vertical="center" wrapText="1"/>
    </xf>
    <xf numFmtId="164" fontId="1" fillId="14" borderId="1" xfId="0" applyNumberFormat="1" applyFont="1" applyFill="1" applyBorder="1" applyAlignment="1">
      <alignment horizontal="center" vertical="center" wrapText="1"/>
    </xf>
    <xf numFmtId="1" fontId="1" fillId="14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top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 wrapText="1"/>
    </xf>
    <xf numFmtId="0" fontId="1" fillId="5" borderId="17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13" borderId="15" xfId="0" applyFont="1" applyFill="1" applyBorder="1" applyAlignment="1">
      <alignment horizontal="center" vertical="center" wrapText="1"/>
    </xf>
    <xf numFmtId="0" fontId="1" fillId="13" borderId="16" xfId="0" applyFont="1" applyFill="1" applyBorder="1" applyAlignment="1">
      <alignment horizontal="center" vertical="center" wrapText="1"/>
    </xf>
    <xf numFmtId="0" fontId="1" fillId="13" borderId="17" xfId="0" applyFont="1" applyFill="1" applyBorder="1" applyAlignment="1">
      <alignment horizontal="center" vertical="center" wrapText="1"/>
    </xf>
    <xf numFmtId="0" fontId="1" fillId="12" borderId="15" xfId="0" applyFont="1" applyFill="1" applyBorder="1" applyAlignment="1">
      <alignment horizontal="center" vertical="center" wrapText="1"/>
    </xf>
    <xf numFmtId="0" fontId="1" fillId="12" borderId="16" xfId="0" applyFont="1" applyFill="1" applyBorder="1" applyAlignment="1">
      <alignment horizontal="center" vertical="center" wrapText="1"/>
    </xf>
    <xf numFmtId="0" fontId="1" fillId="12" borderId="17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14" borderId="1" xfId="0" applyFont="1" applyFill="1" applyBorder="1" applyAlignment="1">
      <alignment horizontal="center" vertical="center" wrapText="1"/>
    </xf>
    <xf numFmtId="0" fontId="1" fillId="17" borderId="1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 vertical="center" wrapText="1"/>
    </xf>
    <xf numFmtId="0" fontId="1" fillId="7" borderId="12" xfId="0" applyFont="1" applyFill="1" applyBorder="1" applyAlignment="1">
      <alignment horizontal="center" vertical="center" wrapText="1"/>
    </xf>
    <xf numFmtId="0" fontId="1" fillId="7" borderId="14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2" fillId="15" borderId="2" xfId="0" applyFont="1" applyFill="1" applyBorder="1" applyAlignment="1">
      <alignment horizontal="center" vertical="center" wrapText="1"/>
    </xf>
    <xf numFmtId="0" fontId="2" fillId="15" borderId="4" xfId="0" applyFont="1" applyFill="1" applyBorder="1" applyAlignment="1">
      <alignment horizontal="center" vertical="center" wrapText="1"/>
    </xf>
    <xf numFmtId="0" fontId="2" fillId="15" borderId="3" xfId="0" applyFont="1" applyFill="1" applyBorder="1" applyAlignment="1">
      <alignment horizontal="center" vertical="center" wrapText="1"/>
    </xf>
    <xf numFmtId="0" fontId="2" fillId="16" borderId="2" xfId="0" applyFont="1" applyFill="1" applyBorder="1" applyAlignment="1">
      <alignment horizontal="center" vertical="center" wrapText="1"/>
    </xf>
    <xf numFmtId="0" fontId="2" fillId="16" borderId="4" xfId="0" applyFont="1" applyFill="1" applyBorder="1" applyAlignment="1">
      <alignment horizontal="center" vertical="center" wrapText="1"/>
    </xf>
    <xf numFmtId="0" fontId="2" fillId="16" borderId="3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20" borderId="1" xfId="0" applyFont="1" applyFill="1" applyBorder="1" applyAlignment="1">
      <alignment horizontal="center" vertical="center" wrapText="1"/>
    </xf>
    <xf numFmtId="0" fontId="1" fillId="20" borderId="2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0"/>
  <sheetViews>
    <sheetView tabSelected="1" zoomScale="80" zoomScaleNormal="80" workbookViewId="0">
      <selection activeCell="B16" sqref="B16"/>
    </sheetView>
  </sheetViews>
  <sheetFormatPr defaultRowHeight="15" x14ac:dyDescent="0.25"/>
  <cols>
    <col min="1" max="1" width="5" customWidth="1"/>
    <col min="2" max="2" width="45.85546875" customWidth="1"/>
    <col min="3" max="35" width="7.28515625" customWidth="1"/>
  </cols>
  <sheetData>
    <row r="1" spans="1:35" ht="29.25" customHeight="1" x14ac:dyDescent="0.25">
      <c r="A1" s="42" t="s">
        <v>88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</row>
    <row r="2" spans="1:35" s="2" customFormat="1" ht="36" customHeight="1" x14ac:dyDescent="0.25">
      <c r="A2" s="36"/>
      <c r="B2" s="37"/>
      <c r="C2" s="60" t="s">
        <v>76</v>
      </c>
      <c r="D2" s="61"/>
      <c r="E2" s="61"/>
      <c r="F2" s="61"/>
      <c r="G2" s="61"/>
      <c r="H2" s="61"/>
      <c r="I2" s="61"/>
      <c r="J2" s="61"/>
      <c r="K2" s="62"/>
      <c r="L2" s="46" t="s">
        <v>81</v>
      </c>
      <c r="M2" s="46"/>
      <c r="N2" s="46"/>
      <c r="O2" s="46"/>
      <c r="P2" s="46"/>
      <c r="Q2" s="46"/>
      <c r="R2" s="73" t="s">
        <v>78</v>
      </c>
      <c r="S2" s="74"/>
      <c r="T2" s="74"/>
      <c r="U2" s="74"/>
      <c r="V2" s="74"/>
      <c r="W2" s="75"/>
      <c r="X2" s="66" t="s">
        <v>79</v>
      </c>
      <c r="Y2" s="67"/>
      <c r="Z2" s="67"/>
      <c r="AA2" s="67"/>
      <c r="AB2" s="67"/>
      <c r="AC2" s="68"/>
      <c r="AD2" s="69" t="s">
        <v>80</v>
      </c>
      <c r="AE2" s="70"/>
      <c r="AF2" s="70"/>
      <c r="AG2" s="70"/>
      <c r="AH2" s="70"/>
      <c r="AI2" s="71"/>
    </row>
    <row r="3" spans="1:35" s="2" customFormat="1" ht="36" customHeight="1" x14ac:dyDescent="0.25">
      <c r="A3" s="38"/>
      <c r="B3" s="39"/>
      <c r="C3" s="72" t="s">
        <v>74</v>
      </c>
      <c r="D3" s="72"/>
      <c r="E3" s="72"/>
      <c r="F3" s="72"/>
      <c r="G3" s="72"/>
      <c r="H3" s="72"/>
      <c r="I3" s="72"/>
      <c r="J3" s="72"/>
      <c r="K3" s="72"/>
      <c r="L3" s="56" t="s">
        <v>75</v>
      </c>
      <c r="M3" s="56"/>
      <c r="N3" s="56"/>
      <c r="O3" s="56"/>
      <c r="P3" s="56"/>
      <c r="Q3" s="56"/>
      <c r="R3" s="57" t="s">
        <v>85</v>
      </c>
      <c r="S3" s="57"/>
      <c r="T3" s="57"/>
      <c r="U3" s="57"/>
      <c r="V3" s="57"/>
      <c r="W3" s="57"/>
      <c r="X3" s="58" t="s">
        <v>86</v>
      </c>
      <c r="Y3" s="58"/>
      <c r="Z3" s="58"/>
      <c r="AA3" s="58"/>
      <c r="AB3" s="58"/>
      <c r="AC3" s="58"/>
      <c r="AD3" s="59" t="s">
        <v>71</v>
      </c>
      <c r="AE3" s="59"/>
      <c r="AF3" s="59"/>
      <c r="AG3" s="59"/>
      <c r="AH3" s="59"/>
      <c r="AI3" s="59"/>
    </row>
    <row r="4" spans="1:35" s="2" customFormat="1" ht="36" customHeight="1" thickBot="1" x14ac:dyDescent="0.3">
      <c r="A4" s="40"/>
      <c r="B4" s="41"/>
      <c r="C4" s="63" t="s">
        <v>70</v>
      </c>
      <c r="D4" s="64"/>
      <c r="E4" s="65"/>
      <c r="F4" s="63" t="s">
        <v>82</v>
      </c>
      <c r="G4" s="64"/>
      <c r="H4" s="65"/>
      <c r="I4" s="63" t="s">
        <v>83</v>
      </c>
      <c r="J4" s="64"/>
      <c r="K4" s="65"/>
      <c r="L4" s="43" t="s">
        <v>70</v>
      </c>
      <c r="M4" s="44"/>
      <c r="N4" s="45"/>
      <c r="O4" s="43" t="s">
        <v>84</v>
      </c>
      <c r="P4" s="44"/>
      <c r="Q4" s="45"/>
      <c r="R4" s="47" t="s">
        <v>70</v>
      </c>
      <c r="S4" s="48"/>
      <c r="T4" s="49"/>
      <c r="U4" s="47" t="s">
        <v>77</v>
      </c>
      <c r="V4" s="48"/>
      <c r="W4" s="49"/>
      <c r="X4" s="50" t="s">
        <v>70</v>
      </c>
      <c r="Y4" s="51"/>
      <c r="Z4" s="52"/>
      <c r="AA4" s="50" t="s">
        <v>77</v>
      </c>
      <c r="AB4" s="51"/>
      <c r="AC4" s="52"/>
      <c r="AD4" s="53" t="s">
        <v>70</v>
      </c>
      <c r="AE4" s="54"/>
      <c r="AF4" s="55"/>
      <c r="AG4" s="53" t="s">
        <v>77</v>
      </c>
      <c r="AH4" s="54"/>
      <c r="AI4" s="55"/>
    </row>
    <row r="5" spans="1:35" s="2" customFormat="1" ht="26.25" customHeight="1" thickTop="1" x14ac:dyDescent="0.25">
      <c r="A5" s="5" t="s">
        <v>73</v>
      </c>
      <c r="B5" s="6" t="s">
        <v>72</v>
      </c>
      <c r="C5" s="7" t="s">
        <v>67</v>
      </c>
      <c r="D5" s="7" t="s">
        <v>68</v>
      </c>
      <c r="E5" s="7" t="s">
        <v>69</v>
      </c>
      <c r="F5" s="7" t="s">
        <v>67</v>
      </c>
      <c r="G5" s="7" t="s">
        <v>68</v>
      </c>
      <c r="H5" s="7" t="s">
        <v>69</v>
      </c>
      <c r="I5" s="5" t="s">
        <v>67</v>
      </c>
      <c r="J5" s="5" t="s">
        <v>68</v>
      </c>
      <c r="K5" s="5" t="s">
        <v>69</v>
      </c>
      <c r="L5" s="5" t="s">
        <v>67</v>
      </c>
      <c r="M5" s="5" t="s">
        <v>68</v>
      </c>
      <c r="N5" s="5" t="s">
        <v>69</v>
      </c>
      <c r="O5" s="5" t="s">
        <v>67</v>
      </c>
      <c r="P5" s="5" t="s">
        <v>68</v>
      </c>
      <c r="Q5" s="5" t="s">
        <v>69</v>
      </c>
      <c r="R5" s="5" t="s">
        <v>67</v>
      </c>
      <c r="S5" s="5" t="s">
        <v>68</v>
      </c>
      <c r="T5" s="5" t="s">
        <v>69</v>
      </c>
      <c r="U5" s="5" t="s">
        <v>67</v>
      </c>
      <c r="V5" s="5" t="s">
        <v>68</v>
      </c>
      <c r="W5" s="5" t="s">
        <v>69</v>
      </c>
      <c r="X5" s="8" t="s">
        <v>67</v>
      </c>
      <c r="Y5" s="8" t="s">
        <v>68</v>
      </c>
      <c r="Z5" s="8" t="s">
        <v>69</v>
      </c>
      <c r="AA5" s="8" t="s">
        <v>67</v>
      </c>
      <c r="AB5" s="8" t="s">
        <v>68</v>
      </c>
      <c r="AC5" s="8" t="s">
        <v>69</v>
      </c>
      <c r="AD5" s="5" t="s">
        <v>67</v>
      </c>
      <c r="AE5" s="5" t="s">
        <v>68</v>
      </c>
      <c r="AF5" s="5" t="s">
        <v>69</v>
      </c>
      <c r="AG5" s="5" t="s">
        <v>67</v>
      </c>
      <c r="AH5" s="5" t="s">
        <v>68</v>
      </c>
      <c r="AI5" s="5" t="s">
        <v>69</v>
      </c>
    </row>
    <row r="6" spans="1:35" ht="19.5" customHeight="1" x14ac:dyDescent="0.25">
      <c r="A6" s="1" t="s">
        <v>0</v>
      </c>
      <c r="B6" s="3" t="s">
        <v>1</v>
      </c>
      <c r="C6" s="1">
        <v>11</v>
      </c>
      <c r="D6" s="1">
        <v>22</v>
      </c>
      <c r="E6" s="12">
        <f t="shared" ref="E6:E38" si="0">(C6-D6)/D6*100</f>
        <v>-50</v>
      </c>
      <c r="F6" s="1">
        <v>0</v>
      </c>
      <c r="G6" s="1">
        <v>5</v>
      </c>
      <c r="H6" s="12">
        <f t="shared" ref="H6:H37" si="1">(F6-G6)/G6*100</f>
        <v>-100</v>
      </c>
      <c r="I6" s="1">
        <v>0</v>
      </c>
      <c r="J6" s="1">
        <v>0</v>
      </c>
      <c r="K6" s="21">
        <v>0</v>
      </c>
      <c r="L6" s="1">
        <v>20</v>
      </c>
      <c r="M6" s="1">
        <v>38</v>
      </c>
      <c r="N6" s="4">
        <f t="shared" ref="N6:N38" si="2">(L6-M6)/M6*100</f>
        <v>-47.368421052631575</v>
      </c>
      <c r="O6" s="1">
        <v>0</v>
      </c>
      <c r="P6" s="1">
        <v>0</v>
      </c>
      <c r="Q6" s="4">
        <v>0</v>
      </c>
      <c r="R6" s="18">
        <v>19</v>
      </c>
      <c r="S6" s="18">
        <v>20</v>
      </c>
      <c r="T6" s="4">
        <f t="shared" ref="T6:T38" si="3">(R6-S6)/S6*100</f>
        <v>-5</v>
      </c>
      <c r="U6" s="18">
        <v>0</v>
      </c>
      <c r="V6" s="18">
        <v>0</v>
      </c>
      <c r="W6" s="12">
        <v>0</v>
      </c>
      <c r="X6" s="30">
        <v>0</v>
      </c>
      <c r="Y6" s="30">
        <v>0</v>
      </c>
      <c r="Z6" s="4">
        <v>0</v>
      </c>
      <c r="AA6" s="30">
        <v>0</v>
      </c>
      <c r="AB6" s="30">
        <v>0</v>
      </c>
      <c r="AC6" s="30">
        <v>0</v>
      </c>
      <c r="AD6" s="9">
        <v>0</v>
      </c>
      <c r="AE6" s="9">
        <v>0</v>
      </c>
      <c r="AF6" s="12">
        <v>0</v>
      </c>
      <c r="AG6" s="9">
        <v>0</v>
      </c>
      <c r="AH6" s="9">
        <v>0</v>
      </c>
      <c r="AI6" s="9">
        <v>0</v>
      </c>
    </row>
    <row r="7" spans="1:35" ht="19.5" customHeight="1" x14ac:dyDescent="0.25">
      <c r="A7" s="1" t="s">
        <v>2</v>
      </c>
      <c r="B7" s="3" t="s">
        <v>3</v>
      </c>
      <c r="C7" s="1">
        <v>5</v>
      </c>
      <c r="D7" s="1">
        <v>4</v>
      </c>
      <c r="E7" s="12">
        <f t="shared" si="0"/>
        <v>25</v>
      </c>
      <c r="F7" s="1">
        <v>0</v>
      </c>
      <c r="G7" s="1">
        <v>0</v>
      </c>
      <c r="H7" s="12">
        <v>0</v>
      </c>
      <c r="I7" s="1">
        <v>0</v>
      </c>
      <c r="J7" s="1">
        <v>0</v>
      </c>
      <c r="K7" s="21">
        <v>0</v>
      </c>
      <c r="L7" s="16">
        <v>9</v>
      </c>
      <c r="M7" s="16">
        <v>4</v>
      </c>
      <c r="N7" s="26">
        <f t="shared" si="2"/>
        <v>125</v>
      </c>
      <c r="O7" s="1">
        <v>0</v>
      </c>
      <c r="P7" s="1">
        <v>0</v>
      </c>
      <c r="Q7" s="4">
        <v>0</v>
      </c>
      <c r="R7" s="18">
        <v>20</v>
      </c>
      <c r="S7" s="18">
        <v>17</v>
      </c>
      <c r="T7" s="4">
        <f t="shared" si="3"/>
        <v>17.647058823529413</v>
      </c>
      <c r="U7" s="18">
        <v>1</v>
      </c>
      <c r="V7" s="18">
        <v>0</v>
      </c>
      <c r="W7" s="12">
        <v>100</v>
      </c>
      <c r="X7" s="32">
        <v>3</v>
      </c>
      <c r="Y7" s="32">
        <v>0</v>
      </c>
      <c r="Z7" s="33">
        <v>100</v>
      </c>
      <c r="AA7" s="30">
        <v>0</v>
      </c>
      <c r="AB7" s="30">
        <v>0</v>
      </c>
      <c r="AC7" s="30">
        <v>0</v>
      </c>
      <c r="AD7" s="9">
        <v>0</v>
      </c>
      <c r="AE7" s="9">
        <v>0</v>
      </c>
      <c r="AF7" s="12">
        <v>0</v>
      </c>
      <c r="AG7" s="9">
        <v>0</v>
      </c>
      <c r="AH7" s="9">
        <v>0</v>
      </c>
      <c r="AI7" s="9">
        <v>0</v>
      </c>
    </row>
    <row r="8" spans="1:35" ht="19.5" customHeight="1" x14ac:dyDescent="0.25">
      <c r="A8" s="1" t="s">
        <v>4</v>
      </c>
      <c r="B8" s="3" t="s">
        <v>5</v>
      </c>
      <c r="C8" s="1">
        <v>6</v>
      </c>
      <c r="D8" s="1">
        <v>8</v>
      </c>
      <c r="E8" s="12">
        <f t="shared" si="0"/>
        <v>-25</v>
      </c>
      <c r="F8" s="1">
        <v>0</v>
      </c>
      <c r="G8" s="1">
        <v>0</v>
      </c>
      <c r="H8" s="12">
        <v>0</v>
      </c>
      <c r="I8" s="1">
        <v>0</v>
      </c>
      <c r="J8" s="1">
        <v>0</v>
      </c>
      <c r="K8" s="21">
        <v>0</v>
      </c>
      <c r="L8" s="1">
        <v>21</v>
      </c>
      <c r="M8" s="1">
        <v>16</v>
      </c>
      <c r="N8" s="4">
        <f t="shared" si="2"/>
        <v>31.25</v>
      </c>
      <c r="O8" s="1">
        <v>0</v>
      </c>
      <c r="P8" s="1">
        <v>0</v>
      </c>
      <c r="Q8" s="4">
        <v>0</v>
      </c>
      <c r="R8" s="18">
        <v>61</v>
      </c>
      <c r="S8" s="18">
        <v>81</v>
      </c>
      <c r="T8" s="4">
        <f t="shared" si="3"/>
        <v>-24.691358024691358</v>
      </c>
      <c r="U8" s="18">
        <v>0</v>
      </c>
      <c r="V8" s="18">
        <v>0</v>
      </c>
      <c r="W8" s="12">
        <v>0</v>
      </c>
      <c r="X8" s="30">
        <v>0</v>
      </c>
      <c r="Y8" s="30">
        <v>0</v>
      </c>
      <c r="Z8" s="4">
        <v>0</v>
      </c>
      <c r="AA8" s="30">
        <v>0</v>
      </c>
      <c r="AB8" s="30">
        <v>0</v>
      </c>
      <c r="AC8" s="30">
        <v>0</v>
      </c>
      <c r="AD8" s="9">
        <v>0</v>
      </c>
      <c r="AE8" s="9">
        <v>0</v>
      </c>
      <c r="AF8" s="12">
        <v>0</v>
      </c>
      <c r="AG8" s="9">
        <v>0</v>
      </c>
      <c r="AH8" s="9">
        <v>0</v>
      </c>
      <c r="AI8" s="9">
        <v>0</v>
      </c>
    </row>
    <row r="9" spans="1:35" ht="19.5" customHeight="1" x14ac:dyDescent="0.25">
      <c r="A9" s="1" t="s">
        <v>6</v>
      </c>
      <c r="B9" s="3" t="s">
        <v>7</v>
      </c>
      <c r="C9" s="1">
        <v>6</v>
      </c>
      <c r="D9" s="1">
        <v>7</v>
      </c>
      <c r="E9" s="12">
        <f t="shared" si="0"/>
        <v>-14.285714285714285</v>
      </c>
      <c r="F9" s="1">
        <v>0</v>
      </c>
      <c r="G9" s="1">
        <v>0</v>
      </c>
      <c r="H9" s="12">
        <v>0</v>
      </c>
      <c r="I9" s="1">
        <v>0</v>
      </c>
      <c r="J9" s="1">
        <v>0</v>
      </c>
      <c r="K9" s="21">
        <v>0</v>
      </c>
      <c r="L9" s="1">
        <v>15</v>
      </c>
      <c r="M9" s="1">
        <v>17</v>
      </c>
      <c r="N9" s="4">
        <f t="shared" si="2"/>
        <v>-11.76470588235294</v>
      </c>
      <c r="O9" s="1">
        <v>0</v>
      </c>
      <c r="P9" s="1">
        <v>1</v>
      </c>
      <c r="Q9" s="4">
        <f t="shared" ref="Q9:Q38" si="4">(O9-P9)/P9*100</f>
        <v>-100</v>
      </c>
      <c r="R9" s="18">
        <v>40</v>
      </c>
      <c r="S9" s="18">
        <v>54</v>
      </c>
      <c r="T9" s="4">
        <f t="shared" si="3"/>
        <v>-25.925925925925924</v>
      </c>
      <c r="U9" s="18">
        <v>0</v>
      </c>
      <c r="V9" s="18">
        <v>1</v>
      </c>
      <c r="W9" s="12">
        <f t="shared" ref="W9:W38" si="5">(U9-V9)/V9*100</f>
        <v>-100</v>
      </c>
      <c r="X9" s="30">
        <v>0</v>
      </c>
      <c r="Y9" s="30">
        <v>0</v>
      </c>
      <c r="Z9" s="4">
        <v>0</v>
      </c>
      <c r="AA9" s="30">
        <v>0</v>
      </c>
      <c r="AB9" s="30">
        <v>0</v>
      </c>
      <c r="AC9" s="30">
        <v>0</v>
      </c>
      <c r="AD9" s="9">
        <v>0</v>
      </c>
      <c r="AE9" s="9">
        <v>0</v>
      </c>
      <c r="AF9" s="12">
        <v>0</v>
      </c>
      <c r="AG9" s="9">
        <v>0</v>
      </c>
      <c r="AH9" s="9">
        <v>0</v>
      </c>
      <c r="AI9" s="9">
        <v>0</v>
      </c>
    </row>
    <row r="10" spans="1:35" ht="19.5" customHeight="1" x14ac:dyDescent="0.25">
      <c r="A10" s="76" t="s">
        <v>8</v>
      </c>
      <c r="B10" s="77" t="s">
        <v>9</v>
      </c>
      <c r="C10" s="1">
        <v>8</v>
      </c>
      <c r="D10" s="1">
        <v>20</v>
      </c>
      <c r="E10" s="12">
        <f t="shared" si="0"/>
        <v>-60</v>
      </c>
      <c r="F10" s="1">
        <v>1</v>
      </c>
      <c r="G10" s="1">
        <v>7</v>
      </c>
      <c r="H10" s="12">
        <f t="shared" si="1"/>
        <v>-85.714285714285708</v>
      </c>
      <c r="I10" s="1">
        <v>0</v>
      </c>
      <c r="J10" s="1">
        <v>0</v>
      </c>
      <c r="K10" s="21">
        <v>0</v>
      </c>
      <c r="L10" s="1">
        <v>36</v>
      </c>
      <c r="M10" s="1">
        <v>60</v>
      </c>
      <c r="N10" s="4">
        <f t="shared" si="2"/>
        <v>-40</v>
      </c>
      <c r="O10" s="1">
        <v>1</v>
      </c>
      <c r="P10" s="1">
        <v>5</v>
      </c>
      <c r="Q10" s="4">
        <f t="shared" si="4"/>
        <v>-80</v>
      </c>
      <c r="R10" s="18">
        <v>149</v>
      </c>
      <c r="S10" s="18">
        <v>146</v>
      </c>
      <c r="T10" s="4">
        <f t="shared" si="3"/>
        <v>2.054794520547945</v>
      </c>
      <c r="U10" s="18">
        <v>1</v>
      </c>
      <c r="V10" s="18">
        <v>0</v>
      </c>
      <c r="W10" s="12">
        <v>100</v>
      </c>
      <c r="X10" s="30">
        <v>0</v>
      </c>
      <c r="Y10" s="30">
        <v>1</v>
      </c>
      <c r="Z10" s="4">
        <f t="shared" ref="Z10:Z17" si="6">(X10-Y10)/Y10*100</f>
        <v>-100</v>
      </c>
      <c r="AA10" s="30">
        <v>0</v>
      </c>
      <c r="AB10" s="30">
        <v>0</v>
      </c>
      <c r="AC10" s="30">
        <v>0</v>
      </c>
      <c r="AD10" s="9">
        <v>0</v>
      </c>
      <c r="AE10" s="9">
        <v>0</v>
      </c>
      <c r="AF10" s="12">
        <v>0</v>
      </c>
      <c r="AG10" s="9">
        <v>0</v>
      </c>
      <c r="AH10" s="9">
        <v>0</v>
      </c>
      <c r="AI10" s="9">
        <v>0</v>
      </c>
    </row>
    <row r="11" spans="1:35" ht="19.5" customHeight="1" x14ac:dyDescent="0.25">
      <c r="A11" s="1" t="s">
        <v>10</v>
      </c>
      <c r="B11" s="3" t="s">
        <v>11</v>
      </c>
      <c r="C11" s="17">
        <v>81</v>
      </c>
      <c r="D11" s="17">
        <v>45</v>
      </c>
      <c r="E11" s="23">
        <f t="shared" si="0"/>
        <v>80</v>
      </c>
      <c r="F11" s="17">
        <v>62</v>
      </c>
      <c r="G11" s="17">
        <v>27</v>
      </c>
      <c r="H11" s="23">
        <f t="shared" si="1"/>
        <v>129.62962962962962</v>
      </c>
      <c r="I11" s="1">
        <v>0</v>
      </c>
      <c r="J11" s="1">
        <v>1</v>
      </c>
      <c r="K11" s="21">
        <f t="shared" ref="K11:K38" si="7">(I11-J11)/J11*100</f>
        <v>-100</v>
      </c>
      <c r="L11" s="1">
        <v>32</v>
      </c>
      <c r="M11" s="1">
        <v>24</v>
      </c>
      <c r="N11" s="4">
        <f t="shared" si="2"/>
        <v>33.333333333333329</v>
      </c>
      <c r="O11" s="1">
        <v>0</v>
      </c>
      <c r="P11" s="1">
        <v>1</v>
      </c>
      <c r="Q11" s="4">
        <f t="shared" si="4"/>
        <v>-100</v>
      </c>
      <c r="R11" s="18">
        <v>255</v>
      </c>
      <c r="S11" s="18">
        <v>261</v>
      </c>
      <c r="T11" s="4">
        <f t="shared" si="3"/>
        <v>-2.2988505747126435</v>
      </c>
      <c r="U11" s="19">
        <v>3</v>
      </c>
      <c r="V11" s="19">
        <v>0</v>
      </c>
      <c r="W11" s="10">
        <v>100</v>
      </c>
      <c r="X11" s="30">
        <v>0</v>
      </c>
      <c r="Y11" s="30">
        <v>0</v>
      </c>
      <c r="Z11" s="4">
        <v>0</v>
      </c>
      <c r="AA11" s="30">
        <v>0</v>
      </c>
      <c r="AB11" s="30">
        <v>0</v>
      </c>
      <c r="AC11" s="30">
        <v>0</v>
      </c>
      <c r="AD11" s="9">
        <v>0</v>
      </c>
      <c r="AE11" s="9">
        <v>0</v>
      </c>
      <c r="AF11" s="12">
        <v>0</v>
      </c>
      <c r="AG11" s="9">
        <v>0</v>
      </c>
      <c r="AH11" s="9">
        <v>0</v>
      </c>
      <c r="AI11" s="9">
        <v>0</v>
      </c>
    </row>
    <row r="12" spans="1:35" ht="19.5" customHeight="1" x14ac:dyDescent="0.25">
      <c r="A12" s="1" t="s">
        <v>12</v>
      </c>
      <c r="B12" s="3" t="s">
        <v>13</v>
      </c>
      <c r="C12" s="1">
        <v>112</v>
      </c>
      <c r="D12" s="1">
        <v>108</v>
      </c>
      <c r="E12" s="12">
        <f t="shared" si="0"/>
        <v>3.7037037037037033</v>
      </c>
      <c r="F12" s="1">
        <v>72</v>
      </c>
      <c r="G12" s="1">
        <v>62</v>
      </c>
      <c r="H12" s="12">
        <f t="shared" si="1"/>
        <v>16.129032258064516</v>
      </c>
      <c r="I12" s="1">
        <v>1</v>
      </c>
      <c r="J12" s="1">
        <v>0</v>
      </c>
      <c r="K12" s="21">
        <v>100</v>
      </c>
      <c r="L12" s="1">
        <v>127</v>
      </c>
      <c r="M12" s="1">
        <v>118</v>
      </c>
      <c r="N12" s="4">
        <f t="shared" si="2"/>
        <v>7.6271186440677967</v>
      </c>
      <c r="O12" s="16">
        <v>3</v>
      </c>
      <c r="P12" s="16">
        <v>0</v>
      </c>
      <c r="Q12" s="26">
        <v>100</v>
      </c>
      <c r="R12" s="18">
        <v>427</v>
      </c>
      <c r="S12" s="18">
        <v>452</v>
      </c>
      <c r="T12" s="4">
        <f t="shared" si="3"/>
        <v>-5.5309734513274336</v>
      </c>
      <c r="U12" s="18">
        <v>1</v>
      </c>
      <c r="V12" s="18">
        <v>2</v>
      </c>
      <c r="W12" s="12">
        <f t="shared" si="5"/>
        <v>-50</v>
      </c>
      <c r="X12" s="32">
        <v>2</v>
      </c>
      <c r="Y12" s="32">
        <v>0</v>
      </c>
      <c r="Z12" s="33">
        <v>100</v>
      </c>
      <c r="AA12" s="30">
        <v>0</v>
      </c>
      <c r="AB12" s="30">
        <v>0</v>
      </c>
      <c r="AC12" s="30">
        <v>0</v>
      </c>
      <c r="AD12" s="13">
        <v>1</v>
      </c>
      <c r="AE12" s="13">
        <v>0</v>
      </c>
      <c r="AF12" s="15">
        <v>100</v>
      </c>
      <c r="AG12" s="9">
        <v>0</v>
      </c>
      <c r="AH12" s="9">
        <v>0</v>
      </c>
      <c r="AI12" s="9">
        <v>0</v>
      </c>
    </row>
    <row r="13" spans="1:35" ht="19.5" customHeight="1" x14ac:dyDescent="0.25">
      <c r="A13" s="1" t="s">
        <v>14</v>
      </c>
      <c r="B13" s="3" t="s">
        <v>15</v>
      </c>
      <c r="C13" s="1">
        <v>9</v>
      </c>
      <c r="D13" s="1">
        <v>10</v>
      </c>
      <c r="E13" s="12">
        <f t="shared" si="0"/>
        <v>-10</v>
      </c>
      <c r="F13" s="1">
        <v>1</v>
      </c>
      <c r="G13" s="1">
        <v>0</v>
      </c>
      <c r="H13" s="12">
        <v>100</v>
      </c>
      <c r="I13" s="1">
        <v>0</v>
      </c>
      <c r="J13" s="1">
        <v>0</v>
      </c>
      <c r="K13" s="21">
        <v>0</v>
      </c>
      <c r="L13" s="1">
        <v>21</v>
      </c>
      <c r="M13" s="1">
        <v>21</v>
      </c>
      <c r="N13" s="4">
        <f t="shared" si="2"/>
        <v>0</v>
      </c>
      <c r="O13" s="1">
        <v>0</v>
      </c>
      <c r="P13" s="1">
        <v>0</v>
      </c>
      <c r="Q13" s="4">
        <v>0</v>
      </c>
      <c r="R13" s="18">
        <v>70</v>
      </c>
      <c r="S13" s="18">
        <v>59</v>
      </c>
      <c r="T13" s="4">
        <f t="shared" si="3"/>
        <v>18.64406779661017</v>
      </c>
      <c r="U13" s="18">
        <v>1</v>
      </c>
      <c r="V13" s="18">
        <v>0</v>
      </c>
      <c r="W13" s="12">
        <v>100</v>
      </c>
      <c r="X13" s="30">
        <v>0</v>
      </c>
      <c r="Y13" s="30">
        <v>0</v>
      </c>
      <c r="Z13" s="4">
        <v>0</v>
      </c>
      <c r="AA13" s="30">
        <v>0</v>
      </c>
      <c r="AB13" s="30">
        <v>0</v>
      </c>
      <c r="AC13" s="30">
        <v>0</v>
      </c>
      <c r="AD13" s="9">
        <v>0</v>
      </c>
      <c r="AE13" s="9">
        <v>0</v>
      </c>
      <c r="AF13" s="12">
        <v>0</v>
      </c>
      <c r="AG13" s="9">
        <v>0</v>
      </c>
      <c r="AH13" s="9">
        <v>0</v>
      </c>
      <c r="AI13" s="9">
        <v>0</v>
      </c>
    </row>
    <row r="14" spans="1:35" ht="19.5" customHeight="1" x14ac:dyDescent="0.25">
      <c r="A14" s="1" t="s">
        <v>16</v>
      </c>
      <c r="B14" s="3" t="s">
        <v>17</v>
      </c>
      <c r="C14" s="1">
        <v>19</v>
      </c>
      <c r="D14" s="1">
        <v>36</v>
      </c>
      <c r="E14" s="12">
        <f t="shared" si="0"/>
        <v>-47.222222222222221</v>
      </c>
      <c r="F14" s="1">
        <v>1</v>
      </c>
      <c r="G14" s="1">
        <v>6</v>
      </c>
      <c r="H14" s="12">
        <f t="shared" si="1"/>
        <v>-83.333333333333343</v>
      </c>
      <c r="I14" s="1">
        <v>0</v>
      </c>
      <c r="J14" s="1">
        <v>0</v>
      </c>
      <c r="K14" s="21">
        <v>0</v>
      </c>
      <c r="L14" s="1">
        <v>7</v>
      </c>
      <c r="M14" s="1">
        <v>10</v>
      </c>
      <c r="N14" s="4">
        <f t="shared" si="2"/>
        <v>-30</v>
      </c>
      <c r="O14" s="1">
        <v>0</v>
      </c>
      <c r="P14" s="1">
        <v>0</v>
      </c>
      <c r="Q14" s="4">
        <v>0</v>
      </c>
      <c r="R14" s="18">
        <v>210</v>
      </c>
      <c r="S14" s="18">
        <v>208</v>
      </c>
      <c r="T14" s="4">
        <f t="shared" si="3"/>
        <v>0.96153846153846156</v>
      </c>
      <c r="U14" s="18">
        <v>2</v>
      </c>
      <c r="V14" s="18">
        <v>2</v>
      </c>
      <c r="W14" s="12">
        <f t="shared" si="5"/>
        <v>0</v>
      </c>
      <c r="X14" s="30">
        <v>0</v>
      </c>
      <c r="Y14" s="30">
        <v>0</v>
      </c>
      <c r="Z14" s="4">
        <v>0</v>
      </c>
      <c r="AA14" s="30">
        <v>0</v>
      </c>
      <c r="AB14" s="30">
        <v>0</v>
      </c>
      <c r="AC14" s="30">
        <v>0</v>
      </c>
      <c r="AD14" s="9">
        <v>0</v>
      </c>
      <c r="AE14" s="9">
        <v>0</v>
      </c>
      <c r="AF14" s="12">
        <v>0</v>
      </c>
      <c r="AG14" s="9">
        <v>0</v>
      </c>
      <c r="AH14" s="9">
        <v>0</v>
      </c>
      <c r="AI14" s="9">
        <v>0</v>
      </c>
    </row>
    <row r="15" spans="1:35" ht="19.5" customHeight="1" x14ac:dyDescent="0.25">
      <c r="A15" s="1" t="s">
        <v>18</v>
      </c>
      <c r="B15" s="3" t="s">
        <v>19</v>
      </c>
      <c r="C15" s="1">
        <v>3</v>
      </c>
      <c r="D15" s="1">
        <v>14</v>
      </c>
      <c r="E15" s="12">
        <f t="shared" si="0"/>
        <v>-78.571428571428569</v>
      </c>
      <c r="F15" s="1">
        <v>0</v>
      </c>
      <c r="G15" s="1">
        <v>0</v>
      </c>
      <c r="H15" s="12">
        <v>0</v>
      </c>
      <c r="I15" s="1">
        <v>0</v>
      </c>
      <c r="J15" s="1">
        <v>0</v>
      </c>
      <c r="K15" s="21">
        <v>0</v>
      </c>
      <c r="L15" s="1">
        <v>22</v>
      </c>
      <c r="M15" s="1">
        <v>34</v>
      </c>
      <c r="N15" s="4">
        <f t="shared" si="2"/>
        <v>-35.294117647058826</v>
      </c>
      <c r="O15" s="1">
        <v>0</v>
      </c>
      <c r="P15" s="1">
        <v>0</v>
      </c>
      <c r="Q15" s="4">
        <v>0</v>
      </c>
      <c r="R15" s="18">
        <v>81</v>
      </c>
      <c r="S15" s="18">
        <v>83</v>
      </c>
      <c r="T15" s="4">
        <f t="shared" si="3"/>
        <v>-2.4096385542168677</v>
      </c>
      <c r="U15" s="18">
        <v>0</v>
      </c>
      <c r="V15" s="18">
        <v>0</v>
      </c>
      <c r="W15" s="12">
        <v>0</v>
      </c>
      <c r="X15" s="30">
        <v>0</v>
      </c>
      <c r="Y15" s="30">
        <v>0</v>
      </c>
      <c r="Z15" s="4">
        <v>0</v>
      </c>
      <c r="AA15" s="30">
        <v>0</v>
      </c>
      <c r="AB15" s="30">
        <v>0</v>
      </c>
      <c r="AC15" s="30">
        <v>0</v>
      </c>
      <c r="AD15" s="9">
        <v>0</v>
      </c>
      <c r="AE15" s="9">
        <v>0</v>
      </c>
      <c r="AF15" s="12">
        <v>0</v>
      </c>
      <c r="AG15" s="9">
        <v>0</v>
      </c>
      <c r="AH15" s="9">
        <v>0</v>
      </c>
      <c r="AI15" s="9">
        <v>0</v>
      </c>
    </row>
    <row r="16" spans="1:35" ht="19.5" customHeight="1" x14ac:dyDescent="0.25">
      <c r="A16" s="1" t="s">
        <v>20</v>
      </c>
      <c r="B16" s="3" t="s">
        <v>21</v>
      </c>
      <c r="C16" s="1">
        <v>41</v>
      </c>
      <c r="D16" s="1">
        <v>41</v>
      </c>
      <c r="E16" s="12">
        <f t="shared" si="0"/>
        <v>0</v>
      </c>
      <c r="F16" s="17">
        <v>20</v>
      </c>
      <c r="G16" s="17">
        <v>4</v>
      </c>
      <c r="H16" s="23">
        <f t="shared" si="1"/>
        <v>400</v>
      </c>
      <c r="I16" s="17">
        <v>3</v>
      </c>
      <c r="J16" s="17">
        <v>0</v>
      </c>
      <c r="K16" s="25">
        <v>100</v>
      </c>
      <c r="L16" s="1">
        <v>83</v>
      </c>
      <c r="M16" s="1">
        <v>80</v>
      </c>
      <c r="N16" s="4">
        <f t="shared" si="2"/>
        <v>3.75</v>
      </c>
      <c r="O16" s="1">
        <v>1</v>
      </c>
      <c r="P16" s="1">
        <v>0</v>
      </c>
      <c r="Q16" s="4">
        <v>100</v>
      </c>
      <c r="R16" s="18">
        <v>335</v>
      </c>
      <c r="S16" s="18">
        <v>347</v>
      </c>
      <c r="T16" s="4">
        <f t="shared" si="3"/>
        <v>-3.4582132564841501</v>
      </c>
      <c r="U16" s="18">
        <v>0</v>
      </c>
      <c r="V16" s="18">
        <v>0</v>
      </c>
      <c r="W16" s="12">
        <v>0</v>
      </c>
      <c r="X16" s="32">
        <v>2</v>
      </c>
      <c r="Y16" s="32">
        <v>0</v>
      </c>
      <c r="Z16" s="33">
        <v>100</v>
      </c>
      <c r="AA16" s="30">
        <v>0</v>
      </c>
      <c r="AB16" s="30">
        <v>0</v>
      </c>
      <c r="AC16" s="30">
        <v>0</v>
      </c>
      <c r="AD16" s="9">
        <v>0</v>
      </c>
      <c r="AE16" s="9">
        <v>0</v>
      </c>
      <c r="AF16" s="12">
        <v>0</v>
      </c>
      <c r="AG16" s="9">
        <v>0</v>
      </c>
      <c r="AH16" s="9">
        <v>0</v>
      </c>
      <c r="AI16" s="9">
        <v>0</v>
      </c>
    </row>
    <row r="17" spans="1:35" ht="19.5" customHeight="1" x14ac:dyDescent="0.25">
      <c r="A17" s="1" t="s">
        <v>22</v>
      </c>
      <c r="B17" s="3" t="s">
        <v>23</v>
      </c>
      <c r="C17" s="1">
        <v>44</v>
      </c>
      <c r="D17" s="1">
        <v>63</v>
      </c>
      <c r="E17" s="12">
        <f t="shared" si="0"/>
        <v>-30.158730158730158</v>
      </c>
      <c r="F17" s="1">
        <v>17</v>
      </c>
      <c r="G17" s="1">
        <v>16</v>
      </c>
      <c r="H17" s="12">
        <f t="shared" si="1"/>
        <v>6.25</v>
      </c>
      <c r="I17" s="1">
        <v>1</v>
      </c>
      <c r="J17" s="1">
        <v>0</v>
      </c>
      <c r="K17" s="21">
        <v>100</v>
      </c>
      <c r="L17" s="1">
        <v>82</v>
      </c>
      <c r="M17" s="1">
        <v>75</v>
      </c>
      <c r="N17" s="4">
        <f t="shared" si="2"/>
        <v>9.3333333333333339</v>
      </c>
      <c r="O17" s="1">
        <v>0</v>
      </c>
      <c r="P17" s="1">
        <v>0</v>
      </c>
      <c r="Q17" s="4">
        <v>0</v>
      </c>
      <c r="R17" s="19">
        <v>60</v>
      </c>
      <c r="S17" s="19">
        <v>47</v>
      </c>
      <c r="T17" s="11">
        <f t="shared" si="3"/>
        <v>27.659574468085108</v>
      </c>
      <c r="U17" s="19">
        <v>3</v>
      </c>
      <c r="V17" s="19">
        <v>1</v>
      </c>
      <c r="W17" s="10">
        <f t="shared" si="5"/>
        <v>200</v>
      </c>
      <c r="X17" s="30">
        <v>0</v>
      </c>
      <c r="Y17" s="30">
        <v>1</v>
      </c>
      <c r="Z17" s="4">
        <f t="shared" si="6"/>
        <v>-100</v>
      </c>
      <c r="AA17" s="30">
        <v>0</v>
      </c>
      <c r="AB17" s="30">
        <v>0</v>
      </c>
      <c r="AC17" s="30">
        <v>0</v>
      </c>
      <c r="AD17" s="9">
        <v>0</v>
      </c>
      <c r="AE17" s="9">
        <v>1</v>
      </c>
      <c r="AF17" s="12">
        <f t="shared" ref="AF17:AF37" si="8">(AD17-AE17)/AE17*100</f>
        <v>-100</v>
      </c>
      <c r="AG17" s="9">
        <v>0</v>
      </c>
      <c r="AH17" s="9">
        <v>0</v>
      </c>
      <c r="AI17" s="9">
        <v>0</v>
      </c>
    </row>
    <row r="18" spans="1:35" ht="19.5" customHeight="1" x14ac:dyDescent="0.25">
      <c r="A18" s="1" t="s">
        <v>24</v>
      </c>
      <c r="B18" s="3" t="s">
        <v>25</v>
      </c>
      <c r="C18" s="1">
        <v>8</v>
      </c>
      <c r="D18" s="1">
        <v>7</v>
      </c>
      <c r="E18" s="12">
        <f t="shared" si="0"/>
        <v>14.285714285714285</v>
      </c>
      <c r="F18" s="1">
        <v>2</v>
      </c>
      <c r="G18" s="1">
        <v>0</v>
      </c>
      <c r="H18" s="12">
        <v>100</v>
      </c>
      <c r="I18" s="1">
        <v>0</v>
      </c>
      <c r="J18" s="1">
        <v>0</v>
      </c>
      <c r="K18" s="21">
        <v>0</v>
      </c>
      <c r="L18" s="1">
        <v>9</v>
      </c>
      <c r="M18" s="1">
        <v>16</v>
      </c>
      <c r="N18" s="4">
        <f t="shared" si="2"/>
        <v>-43.75</v>
      </c>
      <c r="O18" s="1">
        <v>1</v>
      </c>
      <c r="P18" s="1">
        <v>0</v>
      </c>
      <c r="Q18" s="4">
        <v>100</v>
      </c>
      <c r="R18" s="18">
        <v>106</v>
      </c>
      <c r="S18" s="18">
        <v>104</v>
      </c>
      <c r="T18" s="4">
        <f t="shared" si="3"/>
        <v>1.9230769230769231</v>
      </c>
      <c r="U18" s="18">
        <v>1</v>
      </c>
      <c r="V18" s="18">
        <v>0</v>
      </c>
      <c r="W18" s="12">
        <v>100</v>
      </c>
      <c r="X18" s="30">
        <v>0</v>
      </c>
      <c r="Y18" s="30">
        <v>0</v>
      </c>
      <c r="Z18" s="4">
        <v>0</v>
      </c>
      <c r="AA18" s="30">
        <v>0</v>
      </c>
      <c r="AB18" s="30">
        <v>0</v>
      </c>
      <c r="AC18" s="30">
        <v>0</v>
      </c>
      <c r="AD18" s="9">
        <v>0</v>
      </c>
      <c r="AE18" s="9">
        <v>0</v>
      </c>
      <c r="AF18" s="12">
        <v>0</v>
      </c>
      <c r="AG18" s="9">
        <v>0</v>
      </c>
      <c r="AH18" s="9">
        <v>0</v>
      </c>
      <c r="AI18" s="9">
        <v>0</v>
      </c>
    </row>
    <row r="19" spans="1:35" ht="19.5" customHeight="1" x14ac:dyDescent="0.25">
      <c r="A19" s="1" t="s">
        <v>26</v>
      </c>
      <c r="B19" s="3" t="s">
        <v>27</v>
      </c>
      <c r="C19" s="1">
        <v>18</v>
      </c>
      <c r="D19" s="1">
        <v>30</v>
      </c>
      <c r="E19" s="12">
        <f t="shared" si="0"/>
        <v>-40</v>
      </c>
      <c r="F19" s="1">
        <v>3</v>
      </c>
      <c r="G19" s="1">
        <v>8</v>
      </c>
      <c r="H19" s="12">
        <f t="shared" si="1"/>
        <v>-62.5</v>
      </c>
      <c r="I19" s="1">
        <v>0</v>
      </c>
      <c r="J19" s="1">
        <v>0</v>
      </c>
      <c r="K19" s="21">
        <v>0</v>
      </c>
      <c r="L19" s="1">
        <v>36</v>
      </c>
      <c r="M19" s="1">
        <v>34</v>
      </c>
      <c r="N19" s="4">
        <f t="shared" si="2"/>
        <v>5.8823529411764701</v>
      </c>
      <c r="O19" s="1">
        <v>0</v>
      </c>
      <c r="P19" s="1">
        <v>0</v>
      </c>
      <c r="Q19" s="4">
        <v>0</v>
      </c>
      <c r="R19" s="18">
        <v>97</v>
      </c>
      <c r="S19" s="18">
        <v>96</v>
      </c>
      <c r="T19" s="4">
        <f t="shared" si="3"/>
        <v>1.0416666666666665</v>
      </c>
      <c r="U19" s="18">
        <v>0</v>
      </c>
      <c r="V19" s="18">
        <v>0</v>
      </c>
      <c r="W19" s="12">
        <v>0</v>
      </c>
      <c r="X19" s="30">
        <v>0</v>
      </c>
      <c r="Y19" s="30">
        <v>0</v>
      </c>
      <c r="Z19" s="4">
        <v>0</v>
      </c>
      <c r="AA19" s="30">
        <v>0</v>
      </c>
      <c r="AB19" s="30">
        <v>0</v>
      </c>
      <c r="AC19" s="30">
        <v>0</v>
      </c>
      <c r="AD19" s="9">
        <v>0</v>
      </c>
      <c r="AE19" s="9">
        <v>0</v>
      </c>
      <c r="AF19" s="12">
        <v>0</v>
      </c>
      <c r="AG19" s="9">
        <v>0</v>
      </c>
      <c r="AH19" s="9">
        <v>0</v>
      </c>
      <c r="AI19" s="9">
        <v>0</v>
      </c>
    </row>
    <row r="20" spans="1:35" ht="19.5" customHeight="1" x14ac:dyDescent="0.25">
      <c r="A20" s="1" t="s">
        <v>28</v>
      </c>
      <c r="B20" s="3" t="s">
        <v>29</v>
      </c>
      <c r="C20" s="1">
        <v>5</v>
      </c>
      <c r="D20" s="1">
        <v>8</v>
      </c>
      <c r="E20" s="12">
        <f t="shared" si="0"/>
        <v>-37.5</v>
      </c>
      <c r="F20" s="1">
        <v>0</v>
      </c>
      <c r="G20" s="1">
        <v>0</v>
      </c>
      <c r="H20" s="12">
        <v>0</v>
      </c>
      <c r="I20" s="1">
        <v>0</v>
      </c>
      <c r="J20" s="1">
        <v>0</v>
      </c>
      <c r="K20" s="21">
        <v>0</v>
      </c>
      <c r="L20" s="1">
        <v>15</v>
      </c>
      <c r="M20" s="1">
        <v>25</v>
      </c>
      <c r="N20" s="4">
        <f t="shared" si="2"/>
        <v>-40</v>
      </c>
      <c r="O20" s="1">
        <v>0</v>
      </c>
      <c r="P20" s="1">
        <v>0</v>
      </c>
      <c r="Q20" s="4">
        <v>0</v>
      </c>
      <c r="R20" s="18">
        <v>115</v>
      </c>
      <c r="S20" s="18">
        <v>110</v>
      </c>
      <c r="T20" s="4">
        <f t="shared" si="3"/>
        <v>4.5454545454545459</v>
      </c>
      <c r="U20" s="18">
        <v>1</v>
      </c>
      <c r="V20" s="18">
        <v>0</v>
      </c>
      <c r="W20" s="12">
        <v>100</v>
      </c>
      <c r="X20" s="30">
        <v>0</v>
      </c>
      <c r="Y20" s="30">
        <v>0</v>
      </c>
      <c r="Z20" s="4">
        <v>0</v>
      </c>
      <c r="AA20" s="30">
        <v>0</v>
      </c>
      <c r="AB20" s="30">
        <v>0</v>
      </c>
      <c r="AC20" s="30">
        <v>0</v>
      </c>
      <c r="AD20" s="9">
        <v>0</v>
      </c>
      <c r="AE20" s="9">
        <v>0</v>
      </c>
      <c r="AF20" s="12">
        <v>0</v>
      </c>
      <c r="AG20" s="9">
        <v>0</v>
      </c>
      <c r="AH20" s="9">
        <v>0</v>
      </c>
      <c r="AI20" s="9">
        <v>0</v>
      </c>
    </row>
    <row r="21" spans="1:35" ht="19.5" customHeight="1" x14ac:dyDescent="0.25">
      <c r="A21" s="1" t="s">
        <v>30</v>
      </c>
      <c r="B21" s="3" t="s">
        <v>31</v>
      </c>
      <c r="C21" s="1">
        <v>70</v>
      </c>
      <c r="D21" s="1">
        <v>100</v>
      </c>
      <c r="E21" s="12">
        <f t="shared" si="0"/>
        <v>-30</v>
      </c>
      <c r="F21" s="1">
        <v>40</v>
      </c>
      <c r="G21" s="1">
        <v>49</v>
      </c>
      <c r="H21" s="12">
        <f t="shared" si="1"/>
        <v>-18.367346938775512</v>
      </c>
      <c r="I21" s="1">
        <v>2</v>
      </c>
      <c r="J21" s="1">
        <v>4</v>
      </c>
      <c r="K21" s="21">
        <f t="shared" si="7"/>
        <v>-50</v>
      </c>
      <c r="L21" s="1">
        <v>68</v>
      </c>
      <c r="M21" s="1">
        <v>81</v>
      </c>
      <c r="N21" s="4">
        <f t="shared" si="2"/>
        <v>-16.049382716049383</v>
      </c>
      <c r="O21" s="1">
        <v>0</v>
      </c>
      <c r="P21" s="1">
        <v>3</v>
      </c>
      <c r="Q21" s="4">
        <f t="shared" si="4"/>
        <v>-100</v>
      </c>
      <c r="R21" s="18">
        <v>591</v>
      </c>
      <c r="S21" s="18">
        <v>596</v>
      </c>
      <c r="T21" s="4">
        <f t="shared" si="3"/>
        <v>-0.83892617449664431</v>
      </c>
      <c r="U21" s="18">
        <v>0</v>
      </c>
      <c r="V21" s="18">
        <v>2</v>
      </c>
      <c r="W21" s="12">
        <f t="shared" si="5"/>
        <v>-100</v>
      </c>
      <c r="X21" s="30">
        <v>0</v>
      </c>
      <c r="Y21" s="30">
        <v>0</v>
      </c>
      <c r="Z21" s="4">
        <v>0</v>
      </c>
      <c r="AA21" s="30">
        <v>0</v>
      </c>
      <c r="AB21" s="30">
        <v>0</v>
      </c>
      <c r="AC21" s="30">
        <v>0</v>
      </c>
      <c r="AD21" s="9">
        <v>0</v>
      </c>
      <c r="AE21" s="9">
        <v>0</v>
      </c>
      <c r="AF21" s="12">
        <v>0</v>
      </c>
      <c r="AG21" s="9">
        <v>0</v>
      </c>
      <c r="AH21" s="9">
        <v>0</v>
      </c>
      <c r="AI21" s="9">
        <v>0</v>
      </c>
    </row>
    <row r="22" spans="1:35" ht="19.5" customHeight="1" x14ac:dyDescent="0.25">
      <c r="A22" s="1" t="s">
        <v>32</v>
      </c>
      <c r="B22" s="3" t="s">
        <v>33</v>
      </c>
      <c r="C22" s="1">
        <v>13</v>
      </c>
      <c r="D22" s="1">
        <v>20</v>
      </c>
      <c r="E22" s="12">
        <f t="shared" si="0"/>
        <v>-35</v>
      </c>
      <c r="F22" s="1">
        <v>0</v>
      </c>
      <c r="G22" s="1">
        <v>1</v>
      </c>
      <c r="H22" s="12">
        <f t="shared" si="1"/>
        <v>-100</v>
      </c>
      <c r="I22" s="1">
        <v>0</v>
      </c>
      <c r="J22" s="1">
        <v>0</v>
      </c>
      <c r="K22" s="21">
        <v>0</v>
      </c>
      <c r="L22" s="1">
        <v>9</v>
      </c>
      <c r="M22" s="1">
        <v>7</v>
      </c>
      <c r="N22" s="4">
        <f t="shared" si="2"/>
        <v>28.571428571428569</v>
      </c>
      <c r="O22" s="16">
        <v>2</v>
      </c>
      <c r="P22" s="16">
        <v>0</v>
      </c>
      <c r="Q22" s="26">
        <v>100</v>
      </c>
      <c r="R22" s="18">
        <v>38</v>
      </c>
      <c r="S22" s="18">
        <v>42</v>
      </c>
      <c r="T22" s="4">
        <f t="shared" si="3"/>
        <v>-9.5238095238095237</v>
      </c>
      <c r="U22" s="18">
        <v>0</v>
      </c>
      <c r="V22" s="18">
        <v>1</v>
      </c>
      <c r="W22" s="12">
        <f t="shared" si="5"/>
        <v>-100</v>
      </c>
      <c r="X22" s="30">
        <v>0</v>
      </c>
      <c r="Y22" s="30">
        <v>0</v>
      </c>
      <c r="Z22" s="4">
        <v>0</v>
      </c>
      <c r="AA22" s="30">
        <v>0</v>
      </c>
      <c r="AB22" s="30">
        <v>0</v>
      </c>
      <c r="AC22" s="30">
        <v>0</v>
      </c>
      <c r="AD22" s="9">
        <v>0</v>
      </c>
      <c r="AE22" s="9">
        <v>0</v>
      </c>
      <c r="AF22" s="12">
        <v>0</v>
      </c>
      <c r="AG22" s="9">
        <v>0</v>
      </c>
      <c r="AH22" s="9">
        <v>0</v>
      </c>
      <c r="AI22" s="9">
        <v>0</v>
      </c>
    </row>
    <row r="23" spans="1:35" ht="19.5" customHeight="1" x14ac:dyDescent="0.25">
      <c r="A23" s="1" t="s">
        <v>34</v>
      </c>
      <c r="B23" s="3" t="s">
        <v>35</v>
      </c>
      <c r="C23" s="1">
        <v>7</v>
      </c>
      <c r="D23" s="1">
        <v>19</v>
      </c>
      <c r="E23" s="12">
        <f t="shared" si="0"/>
        <v>-63.157894736842103</v>
      </c>
      <c r="F23" s="1">
        <v>0</v>
      </c>
      <c r="G23" s="1">
        <v>3</v>
      </c>
      <c r="H23" s="12">
        <f t="shared" si="1"/>
        <v>-100</v>
      </c>
      <c r="I23" s="1">
        <v>0</v>
      </c>
      <c r="J23" s="1">
        <v>0</v>
      </c>
      <c r="K23" s="21">
        <v>0</v>
      </c>
      <c r="L23" s="1">
        <v>60</v>
      </c>
      <c r="M23" s="1">
        <v>58</v>
      </c>
      <c r="N23" s="4">
        <f t="shared" si="2"/>
        <v>3.4482758620689653</v>
      </c>
      <c r="O23" s="1">
        <v>0</v>
      </c>
      <c r="P23" s="1">
        <v>0</v>
      </c>
      <c r="Q23" s="4">
        <v>0</v>
      </c>
      <c r="R23" s="18">
        <v>213</v>
      </c>
      <c r="S23" s="18">
        <v>224</v>
      </c>
      <c r="T23" s="4">
        <f t="shared" si="3"/>
        <v>-4.9107142857142856</v>
      </c>
      <c r="U23" s="18">
        <v>0</v>
      </c>
      <c r="V23" s="18">
        <v>1</v>
      </c>
      <c r="W23" s="12">
        <f t="shared" si="5"/>
        <v>-100</v>
      </c>
      <c r="X23" s="30">
        <v>0</v>
      </c>
      <c r="Y23" s="30">
        <v>0</v>
      </c>
      <c r="Z23" s="4">
        <v>0</v>
      </c>
      <c r="AA23" s="30">
        <v>0</v>
      </c>
      <c r="AB23" s="30">
        <v>0</v>
      </c>
      <c r="AC23" s="30">
        <v>0</v>
      </c>
      <c r="AD23" s="9">
        <v>0</v>
      </c>
      <c r="AE23" s="9">
        <v>0</v>
      </c>
      <c r="AF23" s="12">
        <v>0</v>
      </c>
      <c r="AG23" s="9">
        <v>0</v>
      </c>
      <c r="AH23" s="9">
        <v>0</v>
      </c>
      <c r="AI23" s="9">
        <v>0</v>
      </c>
    </row>
    <row r="24" spans="1:35" ht="19.5" customHeight="1" x14ac:dyDescent="0.25">
      <c r="A24" s="1" t="s">
        <v>36</v>
      </c>
      <c r="B24" s="3" t="s">
        <v>37</v>
      </c>
      <c r="C24" s="1">
        <v>11</v>
      </c>
      <c r="D24" s="1">
        <v>9</v>
      </c>
      <c r="E24" s="12">
        <f t="shared" si="0"/>
        <v>22.222222222222221</v>
      </c>
      <c r="F24" s="1">
        <v>0</v>
      </c>
      <c r="G24" s="1">
        <v>0</v>
      </c>
      <c r="H24" s="12">
        <v>0</v>
      </c>
      <c r="I24" s="1">
        <v>0</v>
      </c>
      <c r="J24" s="1">
        <v>0</v>
      </c>
      <c r="K24" s="21">
        <v>0</v>
      </c>
      <c r="L24" s="1">
        <v>8</v>
      </c>
      <c r="M24" s="1">
        <v>11</v>
      </c>
      <c r="N24" s="4">
        <f t="shared" si="2"/>
        <v>-27.27272727272727</v>
      </c>
      <c r="O24" s="1">
        <v>0</v>
      </c>
      <c r="P24" s="1">
        <v>0</v>
      </c>
      <c r="Q24" s="4">
        <v>0</v>
      </c>
      <c r="R24" s="18">
        <v>52</v>
      </c>
      <c r="S24" s="18">
        <v>79</v>
      </c>
      <c r="T24" s="4">
        <f t="shared" si="3"/>
        <v>-34.177215189873415</v>
      </c>
      <c r="U24" s="18">
        <v>0</v>
      </c>
      <c r="V24" s="18">
        <v>0</v>
      </c>
      <c r="W24" s="12">
        <v>0</v>
      </c>
      <c r="X24" s="30">
        <v>0</v>
      </c>
      <c r="Y24" s="30">
        <v>0</v>
      </c>
      <c r="Z24" s="4">
        <v>0</v>
      </c>
      <c r="AA24" s="30">
        <v>0</v>
      </c>
      <c r="AB24" s="30">
        <v>0</v>
      </c>
      <c r="AC24" s="30">
        <v>0</v>
      </c>
      <c r="AD24" s="9">
        <v>0</v>
      </c>
      <c r="AE24" s="9">
        <v>0</v>
      </c>
      <c r="AF24" s="12">
        <v>0</v>
      </c>
      <c r="AG24" s="9">
        <v>0</v>
      </c>
      <c r="AH24" s="9">
        <v>0</v>
      </c>
      <c r="AI24" s="9">
        <v>0</v>
      </c>
    </row>
    <row r="25" spans="1:35" ht="19.5" customHeight="1" x14ac:dyDescent="0.25">
      <c r="A25" s="1" t="s">
        <v>38</v>
      </c>
      <c r="B25" s="3" t="s">
        <v>39</v>
      </c>
      <c r="C25" s="1">
        <v>16</v>
      </c>
      <c r="D25" s="1">
        <v>15</v>
      </c>
      <c r="E25" s="12">
        <f t="shared" si="0"/>
        <v>6.666666666666667</v>
      </c>
      <c r="F25" s="1">
        <v>3</v>
      </c>
      <c r="G25" s="1">
        <v>4</v>
      </c>
      <c r="H25" s="12">
        <f t="shared" si="1"/>
        <v>-25</v>
      </c>
      <c r="I25" s="1">
        <v>0</v>
      </c>
      <c r="J25" s="1">
        <v>0</v>
      </c>
      <c r="K25" s="21">
        <v>0</v>
      </c>
      <c r="L25" s="1">
        <v>48</v>
      </c>
      <c r="M25" s="1">
        <v>57</v>
      </c>
      <c r="N25" s="4">
        <f t="shared" si="2"/>
        <v>-15.789473684210526</v>
      </c>
      <c r="O25" s="16">
        <v>2</v>
      </c>
      <c r="P25" s="16">
        <v>0</v>
      </c>
      <c r="Q25" s="26">
        <v>100</v>
      </c>
      <c r="R25" s="18">
        <v>42</v>
      </c>
      <c r="S25" s="18">
        <v>37</v>
      </c>
      <c r="T25" s="4">
        <f t="shared" si="3"/>
        <v>13.513513513513514</v>
      </c>
      <c r="U25" s="18">
        <v>1</v>
      </c>
      <c r="V25" s="18">
        <v>0</v>
      </c>
      <c r="W25" s="12">
        <v>100</v>
      </c>
      <c r="X25" s="30">
        <v>0</v>
      </c>
      <c r="Y25" s="30">
        <v>0</v>
      </c>
      <c r="Z25" s="4">
        <v>0</v>
      </c>
      <c r="AA25" s="30">
        <v>0</v>
      </c>
      <c r="AB25" s="30">
        <v>0</v>
      </c>
      <c r="AC25" s="30">
        <v>0</v>
      </c>
      <c r="AD25" s="9">
        <v>0</v>
      </c>
      <c r="AE25" s="9">
        <v>0</v>
      </c>
      <c r="AF25" s="12">
        <v>0</v>
      </c>
      <c r="AG25" s="9">
        <v>0</v>
      </c>
      <c r="AH25" s="9">
        <v>0</v>
      </c>
      <c r="AI25" s="9">
        <v>0</v>
      </c>
    </row>
    <row r="26" spans="1:35" ht="19.5" customHeight="1" x14ac:dyDescent="0.25">
      <c r="A26" s="1" t="s">
        <v>40</v>
      </c>
      <c r="B26" s="3" t="s">
        <v>41</v>
      </c>
      <c r="C26" s="17">
        <v>138</v>
      </c>
      <c r="D26" s="17">
        <v>83</v>
      </c>
      <c r="E26" s="23">
        <f t="shared" si="0"/>
        <v>66.265060240963862</v>
      </c>
      <c r="F26" s="17">
        <v>74</v>
      </c>
      <c r="G26" s="17">
        <v>43</v>
      </c>
      <c r="H26" s="23">
        <f t="shared" si="1"/>
        <v>72.093023255813947</v>
      </c>
      <c r="I26" s="1">
        <v>2</v>
      </c>
      <c r="J26" s="1">
        <v>1</v>
      </c>
      <c r="K26" s="21">
        <f t="shared" si="7"/>
        <v>100</v>
      </c>
      <c r="L26" s="16">
        <v>218</v>
      </c>
      <c r="M26" s="16">
        <v>139</v>
      </c>
      <c r="N26" s="26">
        <f t="shared" si="2"/>
        <v>56.834532374100718</v>
      </c>
      <c r="O26" s="1">
        <v>3</v>
      </c>
      <c r="P26" s="1">
        <v>3</v>
      </c>
      <c r="Q26" s="4">
        <f t="shared" si="4"/>
        <v>0</v>
      </c>
      <c r="R26" s="18">
        <v>250</v>
      </c>
      <c r="S26" s="18">
        <v>230</v>
      </c>
      <c r="T26" s="4">
        <f t="shared" si="3"/>
        <v>8.695652173913043</v>
      </c>
      <c r="U26" s="18">
        <v>0</v>
      </c>
      <c r="V26" s="18">
        <v>0</v>
      </c>
      <c r="W26" s="12">
        <v>0</v>
      </c>
      <c r="X26" s="30">
        <v>0</v>
      </c>
      <c r="Y26" s="30">
        <v>0</v>
      </c>
      <c r="Z26" s="4">
        <v>0</v>
      </c>
      <c r="AA26" s="30">
        <v>0</v>
      </c>
      <c r="AB26" s="30">
        <v>0</v>
      </c>
      <c r="AC26" s="30">
        <v>0</v>
      </c>
      <c r="AD26" s="9">
        <v>0</v>
      </c>
      <c r="AE26" s="9">
        <v>0</v>
      </c>
      <c r="AF26" s="12">
        <v>0</v>
      </c>
      <c r="AG26" s="9">
        <v>0</v>
      </c>
      <c r="AH26" s="9">
        <v>0</v>
      </c>
      <c r="AI26" s="9">
        <v>0</v>
      </c>
    </row>
    <row r="27" spans="1:35" ht="19.5" customHeight="1" x14ac:dyDescent="0.25">
      <c r="A27" s="1" t="s">
        <v>42</v>
      </c>
      <c r="B27" s="3" t="s">
        <v>43</v>
      </c>
      <c r="C27" s="1">
        <v>15</v>
      </c>
      <c r="D27" s="1">
        <v>22</v>
      </c>
      <c r="E27" s="12">
        <f t="shared" si="0"/>
        <v>-31.818181818181817</v>
      </c>
      <c r="F27" s="1">
        <v>8</v>
      </c>
      <c r="G27" s="1">
        <v>5</v>
      </c>
      <c r="H27" s="12">
        <f t="shared" si="1"/>
        <v>60</v>
      </c>
      <c r="I27" s="1">
        <v>1</v>
      </c>
      <c r="J27" s="1">
        <v>0</v>
      </c>
      <c r="K27" s="21">
        <v>100</v>
      </c>
      <c r="L27" s="1">
        <v>31</v>
      </c>
      <c r="M27" s="1">
        <v>31</v>
      </c>
      <c r="N27" s="4">
        <f t="shared" si="2"/>
        <v>0</v>
      </c>
      <c r="O27" s="1">
        <v>2</v>
      </c>
      <c r="P27" s="1">
        <v>3</v>
      </c>
      <c r="Q27" s="4">
        <f t="shared" si="4"/>
        <v>-33.333333333333329</v>
      </c>
      <c r="R27" s="18">
        <v>92</v>
      </c>
      <c r="S27" s="18">
        <v>85</v>
      </c>
      <c r="T27" s="4">
        <f t="shared" si="3"/>
        <v>8.235294117647058</v>
      </c>
      <c r="U27" s="19">
        <v>3</v>
      </c>
      <c r="V27" s="19">
        <v>0</v>
      </c>
      <c r="W27" s="10">
        <v>100</v>
      </c>
      <c r="X27" s="30">
        <v>0</v>
      </c>
      <c r="Y27" s="30">
        <v>0</v>
      </c>
      <c r="Z27" s="4">
        <v>0</v>
      </c>
      <c r="AA27" s="30">
        <v>0</v>
      </c>
      <c r="AB27" s="30">
        <v>0</v>
      </c>
      <c r="AC27" s="30">
        <v>0</v>
      </c>
      <c r="AD27" s="9">
        <v>0</v>
      </c>
      <c r="AE27" s="9">
        <v>0</v>
      </c>
      <c r="AF27" s="12">
        <v>0</v>
      </c>
      <c r="AG27" s="9">
        <v>0</v>
      </c>
      <c r="AH27" s="9">
        <v>0</v>
      </c>
      <c r="AI27" s="9">
        <v>0</v>
      </c>
    </row>
    <row r="28" spans="1:35" ht="19.5" customHeight="1" x14ac:dyDescent="0.25">
      <c r="A28" s="1" t="s">
        <v>44</v>
      </c>
      <c r="B28" s="3" t="s">
        <v>45</v>
      </c>
      <c r="C28" s="1">
        <v>5</v>
      </c>
      <c r="D28" s="1">
        <v>8</v>
      </c>
      <c r="E28" s="12">
        <f t="shared" si="0"/>
        <v>-37.5</v>
      </c>
      <c r="F28" s="1">
        <v>0</v>
      </c>
      <c r="G28" s="1">
        <v>1</v>
      </c>
      <c r="H28" s="12">
        <f t="shared" si="1"/>
        <v>-100</v>
      </c>
      <c r="I28" s="1">
        <v>0</v>
      </c>
      <c r="J28" s="1">
        <v>0</v>
      </c>
      <c r="K28" s="21">
        <v>0</v>
      </c>
      <c r="L28" s="16">
        <v>6</v>
      </c>
      <c r="M28" s="16">
        <v>3</v>
      </c>
      <c r="N28" s="26">
        <f t="shared" si="2"/>
        <v>100</v>
      </c>
      <c r="O28" s="1">
        <v>0</v>
      </c>
      <c r="P28" s="1">
        <v>0</v>
      </c>
      <c r="Q28" s="4">
        <v>0</v>
      </c>
      <c r="R28" s="18">
        <v>73</v>
      </c>
      <c r="S28" s="18">
        <v>64</v>
      </c>
      <c r="T28" s="4">
        <f t="shared" si="3"/>
        <v>14.0625</v>
      </c>
      <c r="U28" s="18">
        <v>0</v>
      </c>
      <c r="V28" s="18">
        <v>0</v>
      </c>
      <c r="W28" s="12">
        <v>0</v>
      </c>
      <c r="X28" s="30">
        <v>0</v>
      </c>
      <c r="Y28" s="30">
        <v>0</v>
      </c>
      <c r="Z28" s="4">
        <v>0</v>
      </c>
      <c r="AA28" s="30">
        <v>0</v>
      </c>
      <c r="AB28" s="30">
        <v>0</v>
      </c>
      <c r="AC28" s="30">
        <v>0</v>
      </c>
      <c r="AD28" s="9">
        <v>0</v>
      </c>
      <c r="AE28" s="9">
        <v>0</v>
      </c>
      <c r="AF28" s="12">
        <v>0</v>
      </c>
      <c r="AG28" s="9">
        <v>0</v>
      </c>
      <c r="AH28" s="9">
        <v>0</v>
      </c>
      <c r="AI28" s="9">
        <v>0</v>
      </c>
    </row>
    <row r="29" spans="1:35" ht="19.5" customHeight="1" x14ac:dyDescent="0.25">
      <c r="A29" s="1" t="s">
        <v>46</v>
      </c>
      <c r="B29" s="3" t="s">
        <v>47</v>
      </c>
      <c r="C29" s="1">
        <v>6</v>
      </c>
      <c r="D29" s="1">
        <v>12</v>
      </c>
      <c r="E29" s="12">
        <f t="shared" si="0"/>
        <v>-50</v>
      </c>
      <c r="F29" s="1">
        <v>0</v>
      </c>
      <c r="G29" s="1">
        <v>1</v>
      </c>
      <c r="H29" s="12">
        <f t="shared" si="1"/>
        <v>-100</v>
      </c>
      <c r="I29" s="1">
        <v>0</v>
      </c>
      <c r="J29" s="1">
        <v>0</v>
      </c>
      <c r="K29" s="21">
        <v>0</v>
      </c>
      <c r="L29" s="1">
        <v>32</v>
      </c>
      <c r="M29" s="1">
        <v>38</v>
      </c>
      <c r="N29" s="4">
        <f t="shared" si="2"/>
        <v>-15.789473684210526</v>
      </c>
      <c r="O29" s="1">
        <v>1</v>
      </c>
      <c r="P29" s="1">
        <v>0</v>
      </c>
      <c r="Q29" s="4">
        <v>100</v>
      </c>
      <c r="R29" s="18">
        <v>28</v>
      </c>
      <c r="S29" s="18">
        <v>28</v>
      </c>
      <c r="T29" s="4">
        <f t="shared" si="3"/>
        <v>0</v>
      </c>
      <c r="U29" s="18">
        <v>0</v>
      </c>
      <c r="V29" s="18">
        <v>0</v>
      </c>
      <c r="W29" s="12">
        <v>0</v>
      </c>
      <c r="X29" s="30">
        <v>0</v>
      </c>
      <c r="Y29" s="30">
        <v>0</v>
      </c>
      <c r="Z29" s="4">
        <v>0</v>
      </c>
      <c r="AA29" s="30">
        <v>0</v>
      </c>
      <c r="AB29" s="30">
        <v>0</v>
      </c>
      <c r="AC29" s="30">
        <v>0</v>
      </c>
      <c r="AD29" s="9">
        <v>0</v>
      </c>
      <c r="AE29" s="9">
        <v>0</v>
      </c>
      <c r="AF29" s="12">
        <v>0</v>
      </c>
      <c r="AG29" s="9">
        <v>0</v>
      </c>
      <c r="AH29" s="9">
        <v>0</v>
      </c>
      <c r="AI29" s="9">
        <v>0</v>
      </c>
    </row>
    <row r="30" spans="1:35" ht="19.5" customHeight="1" x14ac:dyDescent="0.25">
      <c r="A30" s="1" t="s">
        <v>48</v>
      </c>
      <c r="B30" s="3" t="s">
        <v>49</v>
      </c>
      <c r="C30" s="1">
        <v>4</v>
      </c>
      <c r="D30" s="1">
        <v>8</v>
      </c>
      <c r="E30" s="12">
        <f t="shared" si="0"/>
        <v>-50</v>
      </c>
      <c r="F30" s="1">
        <v>0</v>
      </c>
      <c r="G30" s="1">
        <v>0</v>
      </c>
      <c r="H30" s="12">
        <v>0</v>
      </c>
      <c r="I30" s="1">
        <v>0</v>
      </c>
      <c r="J30" s="1">
        <v>0</v>
      </c>
      <c r="K30" s="21">
        <v>0</v>
      </c>
      <c r="L30" s="1">
        <v>27</v>
      </c>
      <c r="M30" s="1">
        <v>28</v>
      </c>
      <c r="N30" s="4">
        <f t="shared" si="2"/>
        <v>-3.5714285714285712</v>
      </c>
      <c r="O30" s="1">
        <v>1</v>
      </c>
      <c r="P30" s="1">
        <v>0</v>
      </c>
      <c r="Q30" s="4">
        <v>100</v>
      </c>
      <c r="R30" s="19">
        <v>38</v>
      </c>
      <c r="S30" s="19">
        <v>31</v>
      </c>
      <c r="T30" s="11">
        <f t="shared" si="3"/>
        <v>22.58064516129032</v>
      </c>
      <c r="U30" s="18">
        <v>0</v>
      </c>
      <c r="V30" s="18">
        <v>0</v>
      </c>
      <c r="W30" s="12">
        <v>0</v>
      </c>
      <c r="X30" s="30">
        <v>0</v>
      </c>
      <c r="Y30" s="30">
        <v>0</v>
      </c>
      <c r="Z30" s="4">
        <v>0</v>
      </c>
      <c r="AA30" s="30">
        <v>0</v>
      </c>
      <c r="AB30" s="30">
        <v>0</v>
      </c>
      <c r="AC30" s="30">
        <v>0</v>
      </c>
      <c r="AD30" s="9">
        <v>0</v>
      </c>
      <c r="AE30" s="9">
        <v>0</v>
      </c>
      <c r="AF30" s="12">
        <v>0</v>
      </c>
      <c r="AG30" s="9">
        <v>0</v>
      </c>
      <c r="AH30" s="9">
        <v>0</v>
      </c>
      <c r="AI30" s="9">
        <v>0</v>
      </c>
    </row>
    <row r="31" spans="1:35" ht="19.5" customHeight="1" x14ac:dyDescent="0.25">
      <c r="A31" s="1" t="s">
        <v>50</v>
      </c>
      <c r="B31" s="3" t="s">
        <v>51</v>
      </c>
      <c r="C31" s="17">
        <v>69</v>
      </c>
      <c r="D31" s="17">
        <v>40</v>
      </c>
      <c r="E31" s="23">
        <f t="shared" si="0"/>
        <v>72.5</v>
      </c>
      <c r="F31" s="17">
        <v>47</v>
      </c>
      <c r="G31" s="17">
        <v>14</v>
      </c>
      <c r="H31" s="23">
        <f t="shared" si="1"/>
        <v>235.71428571428572</v>
      </c>
      <c r="I31" s="17">
        <v>2</v>
      </c>
      <c r="J31" s="17">
        <v>0</v>
      </c>
      <c r="K31" s="25">
        <v>100</v>
      </c>
      <c r="L31" s="1">
        <v>69</v>
      </c>
      <c r="M31" s="1">
        <v>66</v>
      </c>
      <c r="N31" s="4">
        <f t="shared" si="2"/>
        <v>4.5454545454545459</v>
      </c>
      <c r="O31" s="16">
        <v>5</v>
      </c>
      <c r="P31" s="16">
        <v>2</v>
      </c>
      <c r="Q31" s="26">
        <f t="shared" si="4"/>
        <v>150</v>
      </c>
      <c r="R31" s="18">
        <v>208</v>
      </c>
      <c r="S31" s="18">
        <v>206</v>
      </c>
      <c r="T31" s="4">
        <f t="shared" si="3"/>
        <v>0.97087378640776689</v>
      </c>
      <c r="U31" s="18">
        <v>3</v>
      </c>
      <c r="V31" s="18">
        <v>3</v>
      </c>
      <c r="W31" s="12">
        <f t="shared" si="5"/>
        <v>0</v>
      </c>
      <c r="X31" s="30">
        <v>0</v>
      </c>
      <c r="Y31" s="30">
        <v>0</v>
      </c>
      <c r="Z31" s="4">
        <v>0</v>
      </c>
      <c r="AA31" s="30">
        <v>0</v>
      </c>
      <c r="AB31" s="30">
        <v>0</v>
      </c>
      <c r="AC31" s="30">
        <v>0</v>
      </c>
      <c r="AD31" s="9">
        <v>0</v>
      </c>
      <c r="AE31" s="9">
        <v>0</v>
      </c>
      <c r="AF31" s="12">
        <v>0</v>
      </c>
      <c r="AG31" s="9">
        <v>0</v>
      </c>
      <c r="AH31" s="9">
        <v>0</v>
      </c>
      <c r="AI31" s="9">
        <v>0</v>
      </c>
    </row>
    <row r="32" spans="1:35" ht="19.5" customHeight="1" x14ac:dyDescent="0.25">
      <c r="A32" s="1" t="s">
        <v>52</v>
      </c>
      <c r="B32" s="3" t="s">
        <v>53</v>
      </c>
      <c r="C32" s="1">
        <v>45</v>
      </c>
      <c r="D32" s="1">
        <v>36</v>
      </c>
      <c r="E32" s="12">
        <f t="shared" si="0"/>
        <v>25</v>
      </c>
      <c r="F32" s="1">
        <v>16</v>
      </c>
      <c r="G32" s="1">
        <v>23</v>
      </c>
      <c r="H32" s="12">
        <f t="shared" si="1"/>
        <v>-30.434782608695656</v>
      </c>
      <c r="I32" s="1">
        <v>1</v>
      </c>
      <c r="J32" s="1">
        <v>0</v>
      </c>
      <c r="K32" s="21">
        <v>100</v>
      </c>
      <c r="L32" s="1">
        <v>27</v>
      </c>
      <c r="M32" s="1">
        <v>49</v>
      </c>
      <c r="N32" s="4">
        <f t="shared" si="2"/>
        <v>-44.897959183673471</v>
      </c>
      <c r="O32" s="1">
        <v>0</v>
      </c>
      <c r="P32" s="1">
        <v>0</v>
      </c>
      <c r="Q32" s="4">
        <v>0</v>
      </c>
      <c r="R32" s="18">
        <v>82</v>
      </c>
      <c r="S32" s="18">
        <v>82</v>
      </c>
      <c r="T32" s="4">
        <f t="shared" si="3"/>
        <v>0</v>
      </c>
      <c r="U32" s="18">
        <v>0</v>
      </c>
      <c r="V32" s="18">
        <v>0</v>
      </c>
      <c r="W32" s="12">
        <v>0</v>
      </c>
      <c r="X32" s="30">
        <v>0</v>
      </c>
      <c r="Y32" s="30">
        <v>0</v>
      </c>
      <c r="Z32" s="4">
        <v>0</v>
      </c>
      <c r="AA32" s="30">
        <v>0</v>
      </c>
      <c r="AB32" s="30">
        <v>0</v>
      </c>
      <c r="AC32" s="30">
        <v>0</v>
      </c>
      <c r="AD32" s="9">
        <v>0</v>
      </c>
      <c r="AE32" s="9">
        <v>0</v>
      </c>
      <c r="AF32" s="12">
        <v>0</v>
      </c>
      <c r="AG32" s="9">
        <v>0</v>
      </c>
      <c r="AH32" s="9">
        <v>0</v>
      </c>
      <c r="AI32" s="9">
        <v>0</v>
      </c>
    </row>
    <row r="33" spans="1:35" ht="19.5" customHeight="1" x14ac:dyDescent="0.25">
      <c r="A33" s="1" t="s">
        <v>54</v>
      </c>
      <c r="B33" s="3" t="s">
        <v>55</v>
      </c>
      <c r="C33" s="17">
        <v>117</v>
      </c>
      <c r="D33" s="17">
        <v>83</v>
      </c>
      <c r="E33" s="23">
        <f t="shared" si="0"/>
        <v>40.963855421686745</v>
      </c>
      <c r="F33" s="1">
        <v>44</v>
      </c>
      <c r="G33" s="1">
        <v>51</v>
      </c>
      <c r="H33" s="12">
        <f t="shared" si="1"/>
        <v>-13.725490196078432</v>
      </c>
      <c r="I33" s="1">
        <v>1</v>
      </c>
      <c r="J33" s="1">
        <v>2</v>
      </c>
      <c r="K33" s="21">
        <f t="shared" si="7"/>
        <v>-50</v>
      </c>
      <c r="L33" s="16">
        <v>98</v>
      </c>
      <c r="M33" s="16">
        <v>69</v>
      </c>
      <c r="N33" s="26">
        <f t="shared" si="2"/>
        <v>42.028985507246375</v>
      </c>
      <c r="O33" s="16">
        <v>6</v>
      </c>
      <c r="P33" s="16">
        <v>2</v>
      </c>
      <c r="Q33" s="26">
        <f t="shared" si="4"/>
        <v>200</v>
      </c>
      <c r="R33" s="18">
        <v>381</v>
      </c>
      <c r="S33" s="18">
        <v>373</v>
      </c>
      <c r="T33" s="4">
        <f t="shared" si="3"/>
        <v>2.1447721179624666</v>
      </c>
      <c r="U33" s="19">
        <v>3</v>
      </c>
      <c r="V33" s="19">
        <v>1</v>
      </c>
      <c r="W33" s="10">
        <f t="shared" si="5"/>
        <v>200</v>
      </c>
      <c r="X33" s="32">
        <v>2</v>
      </c>
      <c r="Y33" s="32">
        <v>0</v>
      </c>
      <c r="Z33" s="33">
        <v>100</v>
      </c>
      <c r="AA33" s="30">
        <v>0</v>
      </c>
      <c r="AB33" s="30">
        <v>0</v>
      </c>
      <c r="AC33" s="30">
        <v>0</v>
      </c>
      <c r="AD33" s="9">
        <v>0</v>
      </c>
      <c r="AE33" s="9">
        <v>0</v>
      </c>
      <c r="AF33" s="12">
        <v>0</v>
      </c>
      <c r="AG33" s="9">
        <v>0</v>
      </c>
      <c r="AH33" s="9">
        <v>0</v>
      </c>
      <c r="AI33" s="9">
        <v>0</v>
      </c>
    </row>
    <row r="34" spans="1:35" ht="19.5" customHeight="1" x14ac:dyDescent="0.25">
      <c r="A34" s="1" t="s">
        <v>56</v>
      </c>
      <c r="B34" s="3" t="s">
        <v>57</v>
      </c>
      <c r="C34" s="1">
        <v>41</v>
      </c>
      <c r="D34" s="1">
        <v>76</v>
      </c>
      <c r="E34" s="12">
        <f t="shared" si="0"/>
        <v>-46.05263157894737</v>
      </c>
      <c r="F34" s="1">
        <v>19</v>
      </c>
      <c r="G34" s="1">
        <v>40</v>
      </c>
      <c r="H34" s="12">
        <f t="shared" si="1"/>
        <v>-52.5</v>
      </c>
      <c r="I34" s="1">
        <v>0</v>
      </c>
      <c r="J34" s="1">
        <v>2</v>
      </c>
      <c r="K34" s="21">
        <f t="shared" si="7"/>
        <v>-100</v>
      </c>
      <c r="L34" s="1">
        <v>133</v>
      </c>
      <c r="M34" s="1">
        <v>134</v>
      </c>
      <c r="N34" s="4">
        <f t="shared" si="2"/>
        <v>-0.74626865671641784</v>
      </c>
      <c r="O34" s="16">
        <v>4</v>
      </c>
      <c r="P34" s="16">
        <v>2</v>
      </c>
      <c r="Q34" s="26">
        <f t="shared" si="4"/>
        <v>100</v>
      </c>
      <c r="R34" s="18">
        <v>156</v>
      </c>
      <c r="S34" s="18">
        <v>159</v>
      </c>
      <c r="T34" s="4">
        <f t="shared" si="3"/>
        <v>-1.8867924528301887</v>
      </c>
      <c r="U34" s="18">
        <v>0</v>
      </c>
      <c r="V34" s="18">
        <v>0</v>
      </c>
      <c r="W34" s="12">
        <v>0</v>
      </c>
      <c r="X34" s="30">
        <v>0</v>
      </c>
      <c r="Y34" s="30">
        <v>0</v>
      </c>
      <c r="Z34" s="4">
        <v>0</v>
      </c>
      <c r="AA34" s="30">
        <v>0</v>
      </c>
      <c r="AB34" s="30">
        <v>0</v>
      </c>
      <c r="AC34" s="30">
        <v>0</v>
      </c>
      <c r="AD34" s="9">
        <v>0</v>
      </c>
      <c r="AE34" s="9">
        <v>0</v>
      </c>
      <c r="AF34" s="12">
        <v>0</v>
      </c>
      <c r="AG34" s="9">
        <v>0</v>
      </c>
      <c r="AH34" s="9">
        <v>0</v>
      </c>
      <c r="AI34" s="9">
        <v>0</v>
      </c>
    </row>
    <row r="35" spans="1:35" ht="19.5" customHeight="1" x14ac:dyDescent="0.25">
      <c r="A35" s="1" t="s">
        <v>58</v>
      </c>
      <c r="B35" s="3" t="s">
        <v>59</v>
      </c>
      <c r="C35" s="1">
        <v>9</v>
      </c>
      <c r="D35" s="1">
        <v>15</v>
      </c>
      <c r="E35" s="12">
        <f t="shared" si="0"/>
        <v>-40</v>
      </c>
      <c r="F35" s="1">
        <v>4</v>
      </c>
      <c r="G35" s="1">
        <v>10</v>
      </c>
      <c r="H35" s="12">
        <f t="shared" si="1"/>
        <v>-60</v>
      </c>
      <c r="I35" s="1">
        <v>0</v>
      </c>
      <c r="J35" s="1">
        <v>0</v>
      </c>
      <c r="K35" s="21">
        <v>0</v>
      </c>
      <c r="L35" s="16">
        <v>15</v>
      </c>
      <c r="M35" s="16">
        <v>9</v>
      </c>
      <c r="N35" s="26">
        <f t="shared" si="2"/>
        <v>66.666666666666657</v>
      </c>
      <c r="O35" s="1">
        <v>0</v>
      </c>
      <c r="P35" s="1">
        <v>1</v>
      </c>
      <c r="Q35" s="4">
        <f t="shared" si="4"/>
        <v>-100</v>
      </c>
      <c r="R35" s="18">
        <v>0</v>
      </c>
      <c r="S35" s="18">
        <v>0</v>
      </c>
      <c r="T35" s="4">
        <v>0</v>
      </c>
      <c r="U35" s="18">
        <v>0</v>
      </c>
      <c r="V35" s="18">
        <v>0</v>
      </c>
      <c r="W35" s="12">
        <v>0</v>
      </c>
      <c r="X35" s="30">
        <v>0</v>
      </c>
      <c r="Y35" s="30">
        <v>0</v>
      </c>
      <c r="Z35" s="4">
        <v>0</v>
      </c>
      <c r="AA35" s="30">
        <v>0</v>
      </c>
      <c r="AB35" s="30">
        <v>0</v>
      </c>
      <c r="AC35" s="30">
        <v>0</v>
      </c>
      <c r="AD35" s="9">
        <v>0</v>
      </c>
      <c r="AE35" s="9">
        <v>0</v>
      </c>
      <c r="AF35" s="12">
        <v>0</v>
      </c>
      <c r="AG35" s="9">
        <v>0</v>
      </c>
      <c r="AH35" s="9">
        <v>0</v>
      </c>
      <c r="AI35" s="9">
        <v>0</v>
      </c>
    </row>
    <row r="36" spans="1:35" ht="19.5" customHeight="1" x14ac:dyDescent="0.25">
      <c r="A36" s="1" t="s">
        <v>60</v>
      </c>
      <c r="B36" s="3" t="s">
        <v>61</v>
      </c>
      <c r="C36" s="17">
        <v>166</v>
      </c>
      <c r="D36" s="17">
        <v>77</v>
      </c>
      <c r="E36" s="23">
        <f t="shared" si="0"/>
        <v>115.58441558441559</v>
      </c>
      <c r="F36" s="17">
        <v>120</v>
      </c>
      <c r="G36" s="17">
        <v>38</v>
      </c>
      <c r="H36" s="23">
        <f t="shared" si="1"/>
        <v>215.78947368421052</v>
      </c>
      <c r="I36" s="1">
        <v>1</v>
      </c>
      <c r="J36" s="1">
        <v>0</v>
      </c>
      <c r="K36" s="21">
        <v>100</v>
      </c>
      <c r="L36" s="1">
        <v>78</v>
      </c>
      <c r="M36" s="1">
        <v>99</v>
      </c>
      <c r="N36" s="4">
        <f t="shared" si="2"/>
        <v>-21.212121212121211</v>
      </c>
      <c r="O36" s="1">
        <v>2</v>
      </c>
      <c r="P36" s="1">
        <v>1</v>
      </c>
      <c r="Q36" s="4">
        <f t="shared" si="4"/>
        <v>100</v>
      </c>
      <c r="R36" s="18">
        <v>707</v>
      </c>
      <c r="S36" s="18">
        <v>745</v>
      </c>
      <c r="T36" s="4">
        <f t="shared" si="3"/>
        <v>-5.1006711409395971</v>
      </c>
      <c r="U36" s="18">
        <v>0</v>
      </c>
      <c r="V36" s="18">
        <v>0</v>
      </c>
      <c r="W36" s="12">
        <v>0</v>
      </c>
      <c r="X36" s="30">
        <v>1</v>
      </c>
      <c r="Y36" s="30">
        <v>0</v>
      </c>
      <c r="Z36" s="4">
        <v>100</v>
      </c>
      <c r="AA36" s="30">
        <v>0</v>
      </c>
      <c r="AB36" s="30">
        <v>0</v>
      </c>
      <c r="AC36" s="30">
        <v>0</v>
      </c>
      <c r="AD36" s="9">
        <v>0</v>
      </c>
      <c r="AE36" s="9">
        <v>0</v>
      </c>
      <c r="AF36" s="12">
        <v>0</v>
      </c>
      <c r="AG36" s="9">
        <v>0</v>
      </c>
      <c r="AH36" s="9">
        <v>0</v>
      </c>
      <c r="AI36" s="9">
        <v>0</v>
      </c>
    </row>
    <row r="37" spans="1:35" ht="19.5" customHeight="1" x14ac:dyDescent="0.25">
      <c r="A37" s="1" t="s">
        <v>62</v>
      </c>
      <c r="B37" s="3" t="s">
        <v>63</v>
      </c>
      <c r="C37" s="1">
        <v>286</v>
      </c>
      <c r="D37" s="1">
        <v>243</v>
      </c>
      <c r="E37" s="4">
        <f t="shared" si="0"/>
        <v>17.695473251028808</v>
      </c>
      <c r="F37" s="1">
        <v>98</v>
      </c>
      <c r="G37" s="1">
        <v>112</v>
      </c>
      <c r="H37" s="4">
        <f t="shared" si="1"/>
        <v>-12.5</v>
      </c>
      <c r="I37" s="17">
        <v>3</v>
      </c>
      <c r="J37" s="17">
        <v>0</v>
      </c>
      <c r="K37" s="24">
        <v>100</v>
      </c>
      <c r="L37" s="1">
        <v>507</v>
      </c>
      <c r="M37" s="1">
        <v>575</v>
      </c>
      <c r="N37" s="4">
        <f t="shared" si="2"/>
        <v>-11.826086956521738</v>
      </c>
      <c r="O37" s="1">
        <v>3</v>
      </c>
      <c r="P37" s="1">
        <v>2</v>
      </c>
      <c r="Q37" s="4">
        <f t="shared" si="4"/>
        <v>50</v>
      </c>
      <c r="R37" s="18">
        <v>480</v>
      </c>
      <c r="S37" s="18">
        <v>470</v>
      </c>
      <c r="T37" s="4">
        <f t="shared" si="3"/>
        <v>2.1276595744680851</v>
      </c>
      <c r="U37" s="19">
        <v>5</v>
      </c>
      <c r="V37" s="19">
        <v>3</v>
      </c>
      <c r="W37" s="10">
        <f t="shared" si="5"/>
        <v>66.666666666666657</v>
      </c>
      <c r="X37" s="32">
        <v>4</v>
      </c>
      <c r="Y37" s="32">
        <v>2</v>
      </c>
      <c r="Z37" s="33">
        <f t="shared" ref="Z37:Z38" si="9">(X37-Y37)/Y37*100</f>
        <v>100</v>
      </c>
      <c r="AA37" s="32">
        <v>2</v>
      </c>
      <c r="AB37" s="32">
        <v>0</v>
      </c>
      <c r="AC37" s="33">
        <v>100</v>
      </c>
      <c r="AD37" s="13">
        <v>2</v>
      </c>
      <c r="AE37" s="13">
        <v>1</v>
      </c>
      <c r="AF37" s="15">
        <f t="shared" si="8"/>
        <v>100</v>
      </c>
      <c r="AG37" s="9">
        <v>0</v>
      </c>
      <c r="AH37" s="9">
        <v>0</v>
      </c>
      <c r="AI37" s="9">
        <v>0</v>
      </c>
    </row>
    <row r="38" spans="1:35" ht="19.5" customHeight="1" x14ac:dyDescent="0.25">
      <c r="A38" s="1" t="s">
        <v>64</v>
      </c>
      <c r="B38" s="3" t="s">
        <v>65</v>
      </c>
      <c r="C38" s="1">
        <v>457</v>
      </c>
      <c r="D38" s="1">
        <v>489</v>
      </c>
      <c r="E38" s="4">
        <f t="shared" si="0"/>
        <v>-6.5439672801636002</v>
      </c>
      <c r="F38" s="1">
        <v>322</v>
      </c>
      <c r="G38" s="1">
        <v>337</v>
      </c>
      <c r="H38" s="4">
        <f>(F38-G38)/G38*100</f>
        <v>-4.4510385756676563</v>
      </c>
      <c r="I38" s="1">
        <v>9</v>
      </c>
      <c r="J38" s="1">
        <v>7</v>
      </c>
      <c r="K38" s="22">
        <f t="shared" si="7"/>
        <v>28.571428571428569</v>
      </c>
      <c r="L38" s="1">
        <v>276</v>
      </c>
      <c r="M38" s="1">
        <v>336</v>
      </c>
      <c r="N38" s="4">
        <f t="shared" si="2"/>
        <v>-17.857142857142858</v>
      </c>
      <c r="O38" s="1">
        <v>9</v>
      </c>
      <c r="P38" s="1">
        <v>8</v>
      </c>
      <c r="Q38" s="4">
        <f t="shared" si="4"/>
        <v>12.5</v>
      </c>
      <c r="R38" s="18">
        <v>1325</v>
      </c>
      <c r="S38" s="18">
        <v>1375</v>
      </c>
      <c r="T38" s="4">
        <f t="shared" si="3"/>
        <v>-3.6363636363636362</v>
      </c>
      <c r="U38" s="19">
        <v>5</v>
      </c>
      <c r="V38" s="19">
        <v>3</v>
      </c>
      <c r="W38" s="11">
        <f t="shared" si="5"/>
        <v>66.666666666666657</v>
      </c>
      <c r="X38" s="34">
        <v>60</v>
      </c>
      <c r="Y38" s="34">
        <v>8</v>
      </c>
      <c r="Z38" s="33">
        <f t="shared" si="9"/>
        <v>650</v>
      </c>
      <c r="AA38" s="31">
        <v>0</v>
      </c>
      <c r="AB38" s="31">
        <v>0</v>
      </c>
      <c r="AC38" s="31">
        <v>0</v>
      </c>
      <c r="AD38" s="13">
        <v>3</v>
      </c>
      <c r="AE38" s="13">
        <v>0</v>
      </c>
      <c r="AF38" s="14">
        <v>100</v>
      </c>
      <c r="AG38" s="9">
        <v>0</v>
      </c>
      <c r="AH38" s="9">
        <v>0</v>
      </c>
      <c r="AI38" s="9">
        <v>0</v>
      </c>
    </row>
    <row r="39" spans="1:35" ht="19.5" customHeight="1" x14ac:dyDescent="0.25">
      <c r="A39" s="1"/>
      <c r="B39" s="27" t="s">
        <v>66</v>
      </c>
      <c r="C39" s="28">
        <f>SUM(C6:C38)</f>
        <v>1851</v>
      </c>
      <c r="D39" s="28">
        <f>SUM(D6:D38)</f>
        <v>1778</v>
      </c>
      <c r="E39" s="20">
        <f>(C39-D39)/D39*100</f>
        <v>4.1057367829021372</v>
      </c>
      <c r="F39" s="28">
        <f>SUM(F6:F38)</f>
        <v>974</v>
      </c>
      <c r="G39" s="28">
        <f>SUM(G6:G38)</f>
        <v>867</v>
      </c>
      <c r="H39" s="20">
        <f>(F39-G39)/G39*100</f>
        <v>12.341407151095732</v>
      </c>
      <c r="I39" s="28">
        <f>SUM(I6:I38)</f>
        <v>27</v>
      </c>
      <c r="J39" s="28">
        <f>SUM(J6:J38)</f>
        <v>17</v>
      </c>
      <c r="K39" s="29">
        <f>(I39-J39)/J39*100</f>
        <v>58.82352941176471</v>
      </c>
      <c r="L39" s="28">
        <f>SUM(L6:L38)</f>
        <v>2245</v>
      </c>
      <c r="M39" s="28">
        <f>SUM(M6:M38)</f>
        <v>2362</v>
      </c>
      <c r="N39" s="20">
        <f>(L39-M39)/M39*100</f>
        <v>-4.9534292972057585</v>
      </c>
      <c r="O39" s="28">
        <f>SUM(O6:O38)</f>
        <v>46</v>
      </c>
      <c r="P39" s="28">
        <f>SUM(P6:P38)</f>
        <v>34</v>
      </c>
      <c r="Q39" s="20">
        <f>(O39-P39)/P39*100</f>
        <v>35.294117647058826</v>
      </c>
      <c r="R39" s="28">
        <f>SUM(R6:R38)</f>
        <v>6801</v>
      </c>
      <c r="S39" s="28">
        <f>SUM(S6:S38)</f>
        <v>6911</v>
      </c>
      <c r="T39" s="20">
        <f>(R39-S39)/S39*100</f>
        <v>-1.5916654608594993</v>
      </c>
      <c r="U39" s="28">
        <f>SUM(U6:U38)</f>
        <v>34</v>
      </c>
      <c r="V39" s="28">
        <f>SUM(V6:V38)</f>
        <v>20</v>
      </c>
      <c r="W39" s="20">
        <f>(U39-V39)/V39*100</f>
        <v>70</v>
      </c>
      <c r="X39" s="28">
        <f>SUM(X6:X38)</f>
        <v>74</v>
      </c>
      <c r="Y39" s="28">
        <f>SUM(Y6:Y38)</f>
        <v>12</v>
      </c>
      <c r="Z39" s="20">
        <f>(X39-Y39)/Y39*100</f>
        <v>516.66666666666674</v>
      </c>
      <c r="AA39" s="28">
        <f>SUM(AA6:AA38)</f>
        <v>2</v>
      </c>
      <c r="AB39" s="28">
        <f>SUM(AB6:AB38)</f>
        <v>0</v>
      </c>
      <c r="AC39" s="20">
        <v>100</v>
      </c>
      <c r="AD39" s="28">
        <f>SUM(AD6:AD38)</f>
        <v>6</v>
      </c>
      <c r="AE39" s="28">
        <f>SUM(AE6:AE38)</f>
        <v>2</v>
      </c>
      <c r="AF39" s="20">
        <f>(AD39-AE39)/AE39*100</f>
        <v>200</v>
      </c>
      <c r="AG39" s="28">
        <f>SUM(AG6:AG38)</f>
        <v>0</v>
      </c>
      <c r="AH39" s="28">
        <f>SUM(AH6:AH38)</f>
        <v>0</v>
      </c>
      <c r="AI39" s="20">
        <v>0</v>
      </c>
    </row>
    <row r="40" spans="1:35" ht="49.5" customHeight="1" x14ac:dyDescent="0.25">
      <c r="A40" s="35" t="s">
        <v>87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</row>
  </sheetData>
  <mergeCells count="24">
    <mergeCell ref="C4:E4"/>
    <mergeCell ref="X2:AC2"/>
    <mergeCell ref="AD2:AI2"/>
    <mergeCell ref="F4:H4"/>
    <mergeCell ref="I4:K4"/>
    <mergeCell ref="L4:N4"/>
    <mergeCell ref="C3:K3"/>
    <mergeCell ref="R2:W2"/>
    <mergeCell ref="A40:AI40"/>
    <mergeCell ref="A2:B4"/>
    <mergeCell ref="A1:AI1"/>
    <mergeCell ref="O4:Q4"/>
    <mergeCell ref="L2:Q2"/>
    <mergeCell ref="R4:T4"/>
    <mergeCell ref="U4:W4"/>
    <mergeCell ref="X4:Z4"/>
    <mergeCell ref="AA4:AC4"/>
    <mergeCell ref="AD4:AF4"/>
    <mergeCell ref="AG4:AI4"/>
    <mergeCell ref="L3:Q3"/>
    <mergeCell ref="R3:W3"/>
    <mergeCell ref="X3:AC3"/>
    <mergeCell ref="AD3:AI3"/>
    <mergeCell ref="C2:K2"/>
  </mergeCells>
  <pageMargins left="0.7" right="0.7" top="0.75" bottom="0.75" header="0.3" footer="0.3"/>
  <pageSetup paperSize="9" scale="4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apsk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Иващенко Виолетта Владиславовна</dc:creator>
  <cp:lastModifiedBy>Медведева</cp:lastModifiedBy>
  <cp:lastPrinted>2023-04-14T09:35:39Z</cp:lastPrinted>
  <dcterms:created xsi:type="dcterms:W3CDTF">2022-09-13T07:58:43Z</dcterms:created>
  <dcterms:modified xsi:type="dcterms:W3CDTF">2023-07-19T06:47:02Z</dcterms:modified>
</cp:coreProperties>
</file>